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10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'ГПприл3-объемыОценка'!$A$6:$O$19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'ГПприл3-объемыОценка'!$A$1:$L$29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L10" i="9"/>
  <c r="L13"/>
  <c r="L20"/>
  <c r="L22"/>
  <c r="L26"/>
  <c r="K12"/>
  <c r="J15"/>
  <c r="K15"/>
  <c r="K7" s="1"/>
  <c r="L19"/>
  <c r="I15"/>
  <c r="I7" s="1"/>
  <c r="H15"/>
  <c r="J12"/>
  <c r="I12"/>
  <c r="H12"/>
  <c r="G12"/>
  <c r="F12"/>
  <c r="E12"/>
  <c r="D12"/>
  <c r="F7"/>
  <c r="E7"/>
  <c r="F9"/>
  <c r="E9"/>
  <c r="E10"/>
  <c r="D10"/>
  <c r="D7"/>
  <c r="J7"/>
  <c r="D13"/>
  <c r="D15"/>
  <c r="H7"/>
  <c r="L17"/>
  <c r="F13"/>
  <c r="L15" l="1"/>
  <c r="L7"/>
  <c r="L12"/>
  <c r="G15"/>
  <c r="G7" s="1"/>
  <c r="F15"/>
  <c r="E13"/>
  <c r="E15"/>
  <c r="L9"/>
  <c r="L18"/>
  <c r="L16" l="1"/>
</calcChain>
</file>

<file path=xl/sharedStrings.xml><?xml version="1.0" encoding="utf-8"?>
<sst xmlns="http://schemas.openxmlformats.org/spreadsheetml/2006/main" count="47" uniqueCount="31">
  <si>
    <t xml:space="preserve">Всего </t>
  </si>
  <si>
    <t>в том числе :</t>
  </si>
  <si>
    <t>федеральный бюджет</t>
  </si>
  <si>
    <t>краевой бюджет</t>
  </si>
  <si>
    <t xml:space="preserve">Статус </t>
  </si>
  <si>
    <t>внебюджетные источники</t>
  </si>
  <si>
    <t>Ответственный исполнитель, 
соисполнители</t>
  </si>
  <si>
    <t>2014 год</t>
  </si>
  <si>
    <t>2015 год</t>
  </si>
  <si>
    <t>2016 год</t>
  </si>
  <si>
    <t xml:space="preserve">Т.В. Веселина </t>
  </si>
  <si>
    <t>Подпрограмма 1</t>
  </si>
  <si>
    <t>Муниципальная программа</t>
  </si>
  <si>
    <t>местный бюджет</t>
  </si>
  <si>
    <t>администрация Богучанского района</t>
  </si>
  <si>
    <t>-</t>
  </si>
  <si>
    <t>Оценка расходов ( руб.), годы</t>
  </si>
  <si>
    <t>Наименование  муниципальной программы, муниципальной  подпрограммы</t>
  </si>
  <si>
    <t>2017 год</t>
  </si>
  <si>
    <t>2018 год</t>
  </si>
  <si>
    <t>2019 год</t>
  </si>
  <si>
    <t xml:space="preserve">2020 год </t>
  </si>
  <si>
    <t>"Развитие субъектов малого и среднего  предпринимательства в  Богучанском районе"</t>
  </si>
  <si>
    <t xml:space="preserve">"Обеспечение реализации муниципальной программы и прочие мероприятия"    </t>
  </si>
  <si>
    <t>Подпрограмма 2</t>
  </si>
  <si>
    <t xml:space="preserve">Приложение № 3
к муниципальной программе "Развитие инвестиционной  деятельности, малого и среднего предпринимательства на  территории  Богучанского района"
</t>
  </si>
  <si>
    <t xml:space="preserve">Информация о ресурсном обеспечении и прогнозной оценке расходов на реализацию целей 
муниципальной  программы "Развитие инвестиционной  деятельности, малого и среднего предпринимательства на  территории  Богучанского района" 
</t>
  </si>
  <si>
    <t>Итого на  
2014-2020 годы</t>
  </si>
  <si>
    <t xml:space="preserve">"Развитие инвестиционной    деятельности, малого и среднего предпринимательства на  территории  Богучанского района" </t>
  </si>
  <si>
    <t>2021 год</t>
  </si>
  <si>
    <t>Приложение № 2                                                                                                                                    к Постановлению администрации  Богучанского района  от      27.06.2019     № 631-  П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</si>
</sst>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164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 indent="3"/>
    </xf>
    <xf numFmtId="164" fontId="5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Q29"/>
  <sheetViews>
    <sheetView tabSelected="1" view="pageBreakPreview" topLeftCell="C1" zoomScale="79" zoomScaleNormal="75" zoomScaleSheetLayoutView="79" workbookViewId="0">
      <selection activeCell="D1" sqref="D1:I1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5" width="18.28515625" style="1" customWidth="1"/>
    <col min="6" max="7" width="19.5703125" style="1" customWidth="1"/>
    <col min="8" max="8" width="18.42578125" style="1" customWidth="1"/>
    <col min="9" max="9" width="17.7109375" style="1" customWidth="1"/>
    <col min="10" max="10" width="18.42578125" style="1" customWidth="1"/>
    <col min="11" max="11" width="16.42578125" style="1" customWidth="1"/>
    <col min="12" max="12" width="21.5703125" style="1" customWidth="1"/>
    <col min="13" max="15" width="13.7109375" style="1" hidden="1" customWidth="1"/>
    <col min="16" max="16" width="0" style="1" hidden="1" customWidth="1"/>
    <col min="17" max="17" width="12.140625" style="1" bestFit="1" customWidth="1"/>
    <col min="18" max="16384" width="9.140625" style="1"/>
  </cols>
  <sheetData>
    <row r="1" spans="1:17" ht="44.45" customHeight="1">
      <c r="D1" s="21" t="s">
        <v>30</v>
      </c>
      <c r="E1" s="21"/>
      <c r="F1" s="21"/>
      <c r="G1" s="21"/>
      <c r="H1" s="21"/>
      <c r="I1" s="21"/>
      <c r="J1" s="20"/>
      <c r="K1" s="20"/>
      <c r="L1" s="20"/>
    </row>
    <row r="2" spans="1:17" ht="86.45" customHeight="1">
      <c r="A2" s="7"/>
      <c r="B2" s="7"/>
      <c r="C2" s="7"/>
      <c r="D2" s="30" t="s">
        <v>25</v>
      </c>
      <c r="E2" s="30"/>
      <c r="F2" s="30"/>
      <c r="G2" s="30"/>
      <c r="H2" s="30"/>
      <c r="I2" s="30"/>
      <c r="J2" s="30"/>
      <c r="K2" s="30"/>
      <c r="L2" s="30"/>
    </row>
    <row r="3" spans="1:17" ht="72" customHeight="1">
      <c r="A3" s="31" t="s">
        <v>26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7" ht="7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7" ht="24.75" customHeight="1">
      <c r="A5" s="32" t="s">
        <v>4</v>
      </c>
      <c r="B5" s="32" t="s">
        <v>17</v>
      </c>
      <c r="C5" s="32" t="s">
        <v>6</v>
      </c>
      <c r="D5" s="32" t="s">
        <v>16</v>
      </c>
      <c r="E5" s="32"/>
      <c r="F5" s="32"/>
      <c r="G5" s="32"/>
      <c r="H5" s="32"/>
      <c r="I5" s="32"/>
      <c r="J5" s="32"/>
      <c r="K5" s="32"/>
      <c r="L5" s="32"/>
    </row>
    <row r="6" spans="1:17" ht="57.75" customHeight="1">
      <c r="A6" s="32"/>
      <c r="B6" s="32"/>
      <c r="C6" s="32"/>
      <c r="D6" s="4" t="s">
        <v>7</v>
      </c>
      <c r="E6" s="4" t="s">
        <v>8</v>
      </c>
      <c r="F6" s="4" t="s">
        <v>9</v>
      </c>
      <c r="G6" s="4" t="s">
        <v>18</v>
      </c>
      <c r="H6" s="4" t="s">
        <v>19</v>
      </c>
      <c r="I6" s="14" t="s">
        <v>20</v>
      </c>
      <c r="J6" s="17" t="s">
        <v>21</v>
      </c>
      <c r="K6" s="19" t="s">
        <v>29</v>
      </c>
      <c r="L6" s="18" t="s">
        <v>27</v>
      </c>
    </row>
    <row r="7" spans="1:17" ht="25.15" customHeight="1">
      <c r="A7" s="22" t="s">
        <v>12</v>
      </c>
      <c r="B7" s="22" t="s">
        <v>28</v>
      </c>
      <c r="C7" s="6" t="s">
        <v>0</v>
      </c>
      <c r="D7" s="5">
        <f>D13+D20</f>
        <v>4950000</v>
      </c>
      <c r="E7" s="5">
        <f>$E$13+$E$20</f>
        <v>5569000</v>
      </c>
      <c r="F7" s="15">
        <f>$F$13+$F$20</f>
        <v>2922145.91</v>
      </c>
      <c r="G7" s="15">
        <f>G15+G20</f>
        <v>2457000</v>
      </c>
      <c r="H7" s="15">
        <f>H15+H20</f>
        <v>2573000</v>
      </c>
      <c r="I7" s="15">
        <f>I15+I20</f>
        <v>16210936.869999999</v>
      </c>
      <c r="J7" s="15">
        <f>J15+J20</f>
        <v>393000</v>
      </c>
      <c r="K7" s="15">
        <f>K15+K20</f>
        <v>393000</v>
      </c>
      <c r="L7" s="15">
        <f>$D$7+$E$7+$F$7+$G$7+H7+I7+J7+K7</f>
        <v>35468082.780000001</v>
      </c>
      <c r="Q7" s="2"/>
    </row>
    <row r="8" spans="1:17" ht="18.75">
      <c r="A8" s="23"/>
      <c r="B8" s="23"/>
      <c r="C8" s="6" t="s">
        <v>1</v>
      </c>
      <c r="D8" s="5"/>
      <c r="E8" s="5"/>
      <c r="F8" s="15"/>
      <c r="G8" s="15"/>
      <c r="H8" s="15"/>
      <c r="I8" s="15"/>
      <c r="J8" s="15"/>
      <c r="K8" s="15"/>
      <c r="L8" s="15"/>
    </row>
    <row r="9" spans="1:17" ht="46.5" customHeight="1" outlineLevel="1">
      <c r="A9" s="23"/>
      <c r="B9" s="23"/>
      <c r="C9" s="8" t="s">
        <v>2</v>
      </c>
      <c r="D9" s="5">
        <v>3095000</v>
      </c>
      <c r="E9" s="5">
        <f>$E$16</f>
        <v>3848000</v>
      </c>
      <c r="F9" s="15">
        <f>$F$16</f>
        <v>2500000</v>
      </c>
      <c r="G9" s="15"/>
      <c r="H9" s="15"/>
      <c r="I9" s="15"/>
      <c r="J9" s="15"/>
      <c r="K9" s="15"/>
      <c r="L9" s="15">
        <f>D9+E9+F9</f>
        <v>9443000</v>
      </c>
    </row>
    <row r="10" spans="1:17" ht="34.5" customHeight="1" outlineLevel="1">
      <c r="A10" s="23"/>
      <c r="B10" s="23"/>
      <c r="C10" s="8" t="s">
        <v>3</v>
      </c>
      <c r="D10" s="9">
        <f>$D$17</f>
        <v>905000</v>
      </c>
      <c r="E10" s="9">
        <f>$E$17</f>
        <v>871000</v>
      </c>
      <c r="F10" s="16"/>
      <c r="G10" s="16">
        <v>1500000</v>
      </c>
      <c r="H10" s="16">
        <v>2441500</v>
      </c>
      <c r="I10" s="15">
        <v>15388040</v>
      </c>
      <c r="J10" s="16"/>
      <c r="K10" s="16"/>
      <c r="L10" s="15">
        <f>D10+E10+F10+G10+H10+I10</f>
        <v>21105540</v>
      </c>
      <c r="M10" s="2"/>
      <c r="N10" s="2"/>
      <c r="O10" s="2"/>
    </row>
    <row r="11" spans="1:17" ht="37.5" outlineLevel="1">
      <c r="A11" s="23"/>
      <c r="B11" s="23"/>
      <c r="C11" s="8" t="s">
        <v>5</v>
      </c>
      <c r="D11" s="5"/>
      <c r="E11" s="5"/>
      <c r="F11" s="15"/>
      <c r="G11" s="15"/>
      <c r="H11" s="15"/>
      <c r="I11" s="15"/>
      <c r="J11" s="15"/>
      <c r="K11" s="15"/>
      <c r="L11" s="15">
        <v>0</v>
      </c>
    </row>
    <row r="12" spans="1:17" ht="26.25" customHeight="1" outlineLevel="1">
      <c r="A12" s="23"/>
      <c r="B12" s="23"/>
      <c r="C12" s="8" t="s">
        <v>13</v>
      </c>
      <c r="D12" s="5">
        <f>$D$19+$D$26</f>
        <v>950000</v>
      </c>
      <c r="E12" s="5">
        <f t="shared" ref="E12:K12" si="0">E19+E26</f>
        <v>850000</v>
      </c>
      <c r="F12" s="15">
        <f t="shared" si="0"/>
        <v>422145.91</v>
      </c>
      <c r="G12" s="15">
        <f t="shared" si="0"/>
        <v>957000</v>
      </c>
      <c r="H12" s="15">
        <f t="shared" si="0"/>
        <v>131500</v>
      </c>
      <c r="I12" s="15">
        <f t="shared" si="0"/>
        <v>822896.87</v>
      </c>
      <c r="J12" s="15">
        <f t="shared" si="0"/>
        <v>393000</v>
      </c>
      <c r="K12" s="15">
        <f t="shared" si="0"/>
        <v>393000</v>
      </c>
      <c r="L12" s="15">
        <f>$L$19+$L$26</f>
        <v>4919542.78</v>
      </c>
    </row>
    <row r="13" spans="1:17" ht="18.75">
      <c r="A13" s="22" t="s">
        <v>11</v>
      </c>
      <c r="B13" s="28" t="s">
        <v>22</v>
      </c>
      <c r="C13" s="6" t="s">
        <v>0</v>
      </c>
      <c r="D13" s="5">
        <f>D16+D17+D19</f>
        <v>4947000</v>
      </c>
      <c r="E13" s="5">
        <f>$E$16+$E$17+$E$19+$E$18</f>
        <v>5566000</v>
      </c>
      <c r="F13" s="15">
        <f>F19+F16</f>
        <v>2919145.91</v>
      </c>
      <c r="G13" s="15">
        <v>2454000</v>
      </c>
      <c r="H13" s="15">
        <v>2570000</v>
      </c>
      <c r="I13" s="15">
        <v>16207936.869999999</v>
      </c>
      <c r="J13" s="15">
        <v>390000</v>
      </c>
      <c r="K13" s="15">
        <v>390000</v>
      </c>
      <c r="L13" s="15">
        <f>SUM(D13:K13)</f>
        <v>35444082.780000001</v>
      </c>
    </row>
    <row r="14" spans="1:17" ht="18.75">
      <c r="A14" s="23"/>
      <c r="B14" s="29"/>
      <c r="C14" s="6" t="s">
        <v>1</v>
      </c>
      <c r="D14" s="5"/>
      <c r="E14" s="5"/>
      <c r="F14" s="15"/>
      <c r="G14" s="15"/>
      <c r="H14" s="15"/>
      <c r="I14" s="15"/>
      <c r="J14" s="15"/>
      <c r="K14" s="15"/>
      <c r="L14" s="15"/>
    </row>
    <row r="15" spans="1:17" ht="45" customHeight="1">
      <c r="A15" s="23"/>
      <c r="B15" s="29"/>
      <c r="C15" s="6" t="s">
        <v>14</v>
      </c>
      <c r="D15" s="5">
        <f>D16+D17+D19</f>
        <v>4947000</v>
      </c>
      <c r="E15" s="5">
        <f>$E$16+$E$17+$E$19+$E$18</f>
        <v>5566000</v>
      </c>
      <c r="F15" s="15">
        <f>$F$16+$F$17+$F$19+$F$18</f>
        <v>2919145.91</v>
      </c>
      <c r="G15" s="15">
        <f>$G$16+$G$17+$G$19+$G$18</f>
        <v>2454000</v>
      </c>
      <c r="H15" s="15">
        <f>SUM(H17:H19)</f>
        <v>2570000</v>
      </c>
      <c r="I15" s="15">
        <f>SUM(I17:I19)</f>
        <v>16207936.869999999</v>
      </c>
      <c r="J15" s="15">
        <f t="shared" ref="J15:K15" si="1">SUM(J17:J19)</f>
        <v>390000</v>
      </c>
      <c r="K15" s="15">
        <f t="shared" si="1"/>
        <v>390000</v>
      </c>
      <c r="L15" s="15">
        <f>SUM(D15:K15)</f>
        <v>35444082.780000001</v>
      </c>
    </row>
    <row r="16" spans="1:17" ht="22.9" customHeight="1">
      <c r="A16" s="23"/>
      <c r="B16" s="29"/>
      <c r="C16" s="8" t="s">
        <v>2</v>
      </c>
      <c r="D16" s="5">
        <v>3095000</v>
      </c>
      <c r="E16" s="5">
        <v>3848000</v>
      </c>
      <c r="F16" s="15">
        <v>2500000</v>
      </c>
      <c r="G16" s="15"/>
      <c r="H16" s="15"/>
      <c r="I16" s="15"/>
      <c r="J16" s="15"/>
      <c r="K16" s="15"/>
      <c r="L16" s="15">
        <f>SUM(D16:I16)</f>
        <v>9443000</v>
      </c>
    </row>
    <row r="17" spans="1:14" ht="24.6" customHeight="1">
      <c r="A17" s="23"/>
      <c r="B17" s="29"/>
      <c r="C17" s="8" t="s">
        <v>3</v>
      </c>
      <c r="D17" s="5">
        <v>905000</v>
      </c>
      <c r="E17" s="5">
        <v>871000</v>
      </c>
      <c r="F17" s="15"/>
      <c r="G17" s="15">
        <v>1500000</v>
      </c>
      <c r="H17" s="15">
        <v>2441500</v>
      </c>
      <c r="I17" s="15">
        <v>15388040</v>
      </c>
      <c r="J17" s="15"/>
      <c r="K17" s="15"/>
      <c r="L17" s="15">
        <f>SUM(D17:I17)</f>
        <v>21105540</v>
      </c>
    </row>
    <row r="18" spans="1:14" ht="24.6" customHeight="1">
      <c r="A18" s="23"/>
      <c r="B18" s="29"/>
      <c r="C18" s="8" t="s">
        <v>5</v>
      </c>
      <c r="D18" s="5">
        <v>0</v>
      </c>
      <c r="E18" s="5">
        <v>0</v>
      </c>
      <c r="F18" s="15">
        <v>0</v>
      </c>
      <c r="G18" s="15"/>
      <c r="H18" s="15"/>
      <c r="I18" s="15"/>
      <c r="J18" s="15"/>
      <c r="K18" s="15"/>
      <c r="L18" s="15">
        <f>SUM(D18:G18)</f>
        <v>0</v>
      </c>
    </row>
    <row r="19" spans="1:14" ht="18.75">
      <c r="A19" s="23"/>
      <c r="B19" s="29"/>
      <c r="C19" s="8" t="s">
        <v>13</v>
      </c>
      <c r="D19" s="5">
        <v>947000</v>
      </c>
      <c r="E19" s="5">
        <v>847000</v>
      </c>
      <c r="F19" s="15">
        <v>419145.91</v>
      </c>
      <c r="G19" s="15">
        <v>954000</v>
      </c>
      <c r="H19" s="15">
        <v>128500</v>
      </c>
      <c r="I19" s="15">
        <v>819896.87</v>
      </c>
      <c r="J19" s="15">
        <v>390000</v>
      </c>
      <c r="K19" s="15">
        <v>390000</v>
      </c>
      <c r="L19" s="15">
        <f>SUM(D19:K19)</f>
        <v>4895542.78</v>
      </c>
    </row>
    <row r="20" spans="1:14" ht="44.25" customHeight="1">
      <c r="A20" s="26" t="s">
        <v>24</v>
      </c>
      <c r="B20" s="26" t="s">
        <v>23</v>
      </c>
      <c r="C20" s="6" t="s">
        <v>0</v>
      </c>
      <c r="D20" s="5">
        <v>3000</v>
      </c>
      <c r="E20" s="5">
        <v>3000</v>
      </c>
      <c r="F20" s="15">
        <v>3000</v>
      </c>
      <c r="G20" s="15">
        <v>3000</v>
      </c>
      <c r="H20" s="15">
        <v>3000</v>
      </c>
      <c r="I20" s="15">
        <v>3000</v>
      </c>
      <c r="J20" s="15">
        <v>3000</v>
      </c>
      <c r="K20" s="15">
        <v>3000</v>
      </c>
      <c r="L20" s="15">
        <f>SUM(D20:K20)</f>
        <v>24000</v>
      </c>
    </row>
    <row r="21" spans="1:14" ht="18.75">
      <c r="A21" s="26"/>
      <c r="B21" s="26"/>
      <c r="C21" s="6" t="s">
        <v>1</v>
      </c>
      <c r="D21" s="5"/>
      <c r="E21" s="5"/>
      <c r="F21" s="15"/>
      <c r="G21" s="15"/>
      <c r="H21" s="15"/>
      <c r="I21" s="15"/>
      <c r="J21" s="15"/>
      <c r="K21" s="15"/>
      <c r="L21" s="15" t="s">
        <v>15</v>
      </c>
    </row>
    <row r="22" spans="1:14" ht="37.5">
      <c r="A22" s="26"/>
      <c r="B22" s="26"/>
      <c r="C22" s="6" t="s">
        <v>14</v>
      </c>
      <c r="D22" s="5">
        <v>3000</v>
      </c>
      <c r="E22" s="5">
        <v>3000</v>
      </c>
      <c r="F22" s="15">
        <v>3000</v>
      </c>
      <c r="G22" s="15">
        <v>3000</v>
      </c>
      <c r="H22" s="15">
        <v>3000</v>
      </c>
      <c r="I22" s="15">
        <v>3000</v>
      </c>
      <c r="J22" s="15">
        <v>3000</v>
      </c>
      <c r="K22" s="15">
        <v>3000</v>
      </c>
      <c r="L22" s="15">
        <f>SUM(D22:K22)</f>
        <v>24000</v>
      </c>
    </row>
    <row r="23" spans="1:14" ht="18.75">
      <c r="A23" s="26"/>
      <c r="B23" s="26"/>
      <c r="C23" s="8" t="s">
        <v>2</v>
      </c>
      <c r="D23" s="5"/>
      <c r="E23" s="5"/>
      <c r="F23" s="15"/>
      <c r="G23" s="15"/>
      <c r="H23" s="15"/>
      <c r="I23" s="15"/>
      <c r="J23" s="15"/>
      <c r="K23" s="15"/>
      <c r="L23" s="15" t="s">
        <v>15</v>
      </c>
    </row>
    <row r="24" spans="1:14" ht="18.75">
      <c r="A24" s="26"/>
      <c r="B24" s="26"/>
      <c r="C24" s="8" t="s">
        <v>3</v>
      </c>
      <c r="D24" s="5"/>
      <c r="E24" s="5"/>
      <c r="F24" s="15"/>
      <c r="G24" s="15"/>
      <c r="H24" s="15"/>
      <c r="I24" s="15"/>
      <c r="J24" s="15"/>
      <c r="K24" s="15"/>
      <c r="L24" s="15" t="s">
        <v>15</v>
      </c>
    </row>
    <row r="25" spans="1:14" ht="37.5">
      <c r="A25" s="26"/>
      <c r="B25" s="26"/>
      <c r="C25" s="8" t="s">
        <v>5</v>
      </c>
      <c r="D25" s="5"/>
      <c r="E25" s="5"/>
      <c r="F25" s="15"/>
      <c r="G25" s="15"/>
      <c r="H25" s="15"/>
      <c r="I25" s="15"/>
      <c r="J25" s="15"/>
      <c r="K25" s="15"/>
      <c r="L25" s="15" t="s">
        <v>15</v>
      </c>
    </row>
    <row r="26" spans="1:14" ht="18.75">
      <c r="A26" s="26"/>
      <c r="B26" s="26"/>
      <c r="C26" s="8" t="s">
        <v>13</v>
      </c>
      <c r="D26" s="5">
        <v>3000</v>
      </c>
      <c r="E26" s="5">
        <v>3000</v>
      </c>
      <c r="F26" s="15">
        <v>3000</v>
      </c>
      <c r="G26" s="15">
        <v>3000</v>
      </c>
      <c r="H26" s="15">
        <v>3000</v>
      </c>
      <c r="I26" s="15">
        <v>3000</v>
      </c>
      <c r="J26" s="15">
        <v>3000</v>
      </c>
      <c r="K26" s="15">
        <v>3000</v>
      </c>
      <c r="L26" s="15">
        <f>SUM(D26:K26)</f>
        <v>24000</v>
      </c>
    </row>
    <row r="27" spans="1:14" ht="18.75">
      <c r="A27" s="10"/>
      <c r="B27" s="10"/>
      <c r="C27" s="11"/>
      <c r="D27" s="12"/>
      <c r="E27" s="12"/>
      <c r="F27" s="12"/>
      <c r="G27" s="12"/>
      <c r="H27" s="12"/>
      <c r="I27" s="12"/>
      <c r="J27" s="12"/>
      <c r="K27" s="12"/>
      <c r="L27" s="12"/>
    </row>
    <row r="28" spans="1:14" ht="1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4" ht="56.25" customHeight="1">
      <c r="A29" s="27"/>
      <c r="B29" s="27"/>
      <c r="C29" s="27"/>
      <c r="D29" s="27"/>
      <c r="E29" s="3"/>
      <c r="F29" s="25"/>
      <c r="G29" s="25"/>
      <c r="H29" s="25"/>
      <c r="I29" s="25"/>
      <c r="J29" s="25"/>
      <c r="K29" s="25"/>
      <c r="L29" s="25"/>
      <c r="M29" s="24" t="s">
        <v>10</v>
      </c>
      <c r="N29" s="24"/>
    </row>
  </sheetData>
  <autoFilter ref="A6:O19">
    <filterColumn colId="8"/>
    <filterColumn colId="9"/>
    <filterColumn colId="10"/>
  </autoFilter>
  <mergeCells count="16">
    <mergeCell ref="D1:I1"/>
    <mergeCell ref="B7:B12"/>
    <mergeCell ref="A7:A12"/>
    <mergeCell ref="M29:N29"/>
    <mergeCell ref="F29:L29"/>
    <mergeCell ref="B20:B26"/>
    <mergeCell ref="A29:D29"/>
    <mergeCell ref="A20:A26"/>
    <mergeCell ref="B13:B19"/>
    <mergeCell ref="A13:A19"/>
    <mergeCell ref="D2:L2"/>
    <mergeCell ref="A3:L3"/>
    <mergeCell ref="A5:A6"/>
    <mergeCell ref="B5:B6"/>
    <mergeCell ref="C5:C6"/>
    <mergeCell ref="D5:L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2019-06-25T10:00:39Z</cp:lastPrinted>
  <dcterms:created xsi:type="dcterms:W3CDTF">2013-07-29T03:10:57Z</dcterms:created>
  <dcterms:modified xsi:type="dcterms:W3CDTF">2019-07-12T04:37:59Z</dcterms:modified>
</cp:coreProperties>
</file>