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офин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софин!$A$6:$F$31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F6" i="1"/>
  <c r="E6"/>
  <c r="D6"/>
  <c r="B3"/>
  <c r="B2"/>
  <c r="B1"/>
</calcChain>
</file>

<file path=xl/sharedStrings.xml><?xml version="1.0" encoding="utf-8"?>
<sst xmlns="http://schemas.openxmlformats.org/spreadsheetml/2006/main" count="57" uniqueCount="57">
  <si>
    <t>(в рублях)</t>
  </si>
  <si>
    <t>Наименование</t>
  </si>
  <si>
    <t>Целевая статья</t>
  </si>
  <si>
    <t xml:space="preserve"> 2023 год</t>
  </si>
  <si>
    <t>2024 год</t>
  </si>
  <si>
    <t>2025 год</t>
  </si>
  <si>
    <t>ВСЕГО</t>
  </si>
  <si>
    <t>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</si>
  <si>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</si>
  <si>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</si>
  <si>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</si>
  <si>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</si>
  <si>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</si>
  <si>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</si>
  <si>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</si>
  <si>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</si>
  <si>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</si>
  <si>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Софинансирование расходов 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</si>
  <si>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</si>
  <si>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</si>
  <si>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01100S5210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</si>
  <si>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</si>
  <si>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</si>
  <si>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</si>
  <si>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</si>
  <si>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</si>
  <si>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</si>
  <si>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</si>
  <si>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</si>
  <si>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Финансирование расходов на поддержку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</si>
  <si>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</si>
  <si>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</si>
  <si>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</si>
  <si>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</si>
  <si>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</si>
  <si>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</si>
  <si>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</si>
  <si>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Финансирование расходов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</si>
  <si>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01100S5530</t>
  </si>
  <si>
    <t>На обеспечение деятельности муниципальных архивов в рамках непрограммных расходов органов местного самоуправления</t>
  </si>
  <si>
    <t>80200S4750</t>
  </si>
  <si>
    <t>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 и спорта, в Богучанском районе"</t>
  </si>
  <si>
    <t>07100S4370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</si>
  <si>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</si>
  <si>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01100S8400</t>
  </si>
  <si>
    <t>На оснащение музыкальными инструментами детских школ искусств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</si>
  <si>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05300S4860</t>
  </si>
  <si>
    <t>На выполнение требований федеральных стандартов спортивной подготовки в рамках подпрограммы "Развитие массовой физической культуры и спорта" муниципальной программы "Развитие физической культуры и спорта"</t>
  </si>
  <si>
    <t>07100S6500</t>
  </si>
  <si>
    <t>На проведение мероприятий по обеспечению антитеррористической защищенности объектов образования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</si>
  <si>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01100S5590</t>
  </si>
  <si>
    <t>На создание (реконструкцию) и капитальный ремонт культурно-досуговых учреждений в сельской местности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</si>
  <si>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05300S4840</t>
  </si>
  <si>
    <t>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Богучанского района "Развитие культуры"</t>
  </si>
  <si>
    <t>05200S4760</t>
  </si>
  <si>
    <t>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"Реконструкция и капитальный ремонт объектов коммунальной инфраструктуры муниципального образования Богучанский район" муниципальной программы "Реформирование и модернизация жилищно-коммунального хозяйства и повышение энергетической эффективности"</t>
  </si>
  <si>
    <t>03500S5710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</si>
</sst>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  <numFmt numFmtId="168" formatCode="_-* #,##0_р_._-;\-* #,##0_р_._-;_-* &quot;-&quot;_р_._-;_-@_-"/>
  </numFmts>
  <fonts count="30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1" fillId="27" borderId="3" applyNumberFormat="0" applyAlignment="0" applyProtection="0"/>
    <xf numFmtId="0" fontId="12" fillId="28" borderId="4" applyNumberFormat="0" applyAlignment="0" applyProtection="0"/>
    <xf numFmtId="0" fontId="13" fillId="28" borderId="3" applyNumberFormat="0" applyAlignment="0" applyProtection="0"/>
    <xf numFmtId="0" fontId="14" fillId="0" borderId="1" applyNumberFormat="0" applyFill="0" applyAlignment="0" applyProtection="0"/>
    <xf numFmtId="0" fontId="15" fillId="0" borderId="11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9" borderId="6" applyNumberFormat="0" applyAlignment="0" applyProtection="0"/>
    <xf numFmtId="0" fontId="19" fillId="0" borderId="0" applyNumberFormat="0" applyFill="0" applyBorder="0" applyAlignment="0" applyProtection="0"/>
    <xf numFmtId="0" fontId="20" fillId="30" borderId="0" applyNumberFormat="0" applyBorder="0" applyAlignment="0" applyProtection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>
      <alignment vertical="center"/>
    </xf>
    <xf numFmtId="0" fontId="21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31" borderId="0" applyNumberFormat="0" applyBorder="0" applyAlignment="0" applyProtection="0"/>
    <xf numFmtId="0" fontId="26" fillId="0" borderId="0" applyNumberFormat="0" applyFill="0" applyBorder="0" applyAlignment="0" applyProtection="0"/>
    <xf numFmtId="0" fontId="22" fillId="32" borderId="7" applyNumberFormat="0" applyFont="0" applyAlignment="0" applyProtection="0"/>
    <xf numFmtId="0" fontId="27" fillId="0" borderId="5" applyNumberFormat="0" applyFill="0" applyAlignment="0" applyProtection="0"/>
    <xf numFmtId="0" fontId="28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9" fillId="33" borderId="0" applyNumberFormat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0" fontId="5" fillId="0" borderId="10" xfId="0" applyFont="1" applyFill="1" applyBorder="1"/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Fill="1" applyBorder="1" applyAlignment="1">
      <alignment horizontal="right" vertical="center" wrapText="1"/>
    </xf>
    <xf numFmtId="164" fontId="5" fillId="0" borderId="10" xfId="1" applyFont="1" applyFill="1" applyBorder="1" applyAlignment="1">
      <alignment vertical="center"/>
    </xf>
    <xf numFmtId="0" fontId="0" fillId="0" borderId="0" xfId="0" applyFill="1"/>
    <xf numFmtId="0" fontId="7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164" fontId="5" fillId="0" borderId="10" xfId="1" applyFont="1" applyFill="1" applyBorder="1" applyAlignment="1" applyProtection="1">
      <alignment vertical="center" wrapText="1"/>
    </xf>
    <xf numFmtId="0" fontId="7" fillId="0" borderId="10" xfId="0" applyNumberFormat="1" applyFont="1" applyFill="1" applyBorder="1" applyAlignment="1">
      <alignment horizontal="left" vertical="top" wrapText="1"/>
    </xf>
    <xf numFmtId="166" fontId="5" fillId="0" borderId="10" xfId="1" applyNumberFormat="1" applyFont="1" applyFill="1" applyBorder="1" applyAlignment="1">
      <alignment vertical="center"/>
    </xf>
    <xf numFmtId="166" fontId="5" fillId="0" borderId="10" xfId="1" applyNumberFormat="1" applyFont="1" applyFill="1" applyBorder="1" applyAlignment="1" applyProtection="1">
      <alignment vertical="center" wrapText="1"/>
    </xf>
    <xf numFmtId="167" fontId="5" fillId="0" borderId="10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wrapText="1"/>
    </xf>
    <xf numFmtId="0" fontId="8" fillId="0" borderId="10" xfId="0" applyFont="1" applyBorder="1" applyAlignment="1">
      <alignment wrapText="1"/>
    </xf>
    <xf numFmtId="2" fontId="0" fillId="0" borderId="10" xfId="0" applyNumberFormat="1" applyFill="1" applyBorder="1"/>
    <xf numFmtId="0" fontId="5" fillId="0" borderId="10" xfId="0" applyFont="1" applyFill="1" applyBorder="1" applyAlignment="1">
      <alignment horizontal="right" vertical="center"/>
    </xf>
    <xf numFmtId="2" fontId="5" fillId="0" borderId="10" xfId="1" applyNumberFormat="1" applyFont="1" applyFill="1" applyBorder="1" applyAlignment="1">
      <alignment vertical="center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софин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activeCell="O9" sqref="O9"/>
    </sheetView>
  </sheetViews>
  <sheetFormatPr defaultRowHeight="12.75"/>
  <cols>
    <col min="1" max="1" width="5.5703125" customWidth="1"/>
    <col min="2" max="2" width="58.85546875" customWidth="1"/>
    <col min="3" max="3" width="15" style="15" customWidth="1"/>
    <col min="4" max="4" width="16.5703125" style="15" customWidth="1"/>
    <col min="5" max="5" width="17" style="15" customWidth="1"/>
    <col min="6" max="6" width="18" style="15" customWidth="1"/>
  </cols>
  <sheetData>
    <row r="1" spans="1:6" ht="45.75" customHeight="1">
      <c r="B1" s="1" t="str">
        <f>"Приложение №"&amp;Н2софин&amp;" к решению
Богучанского районного Совета депутатов
от "&amp;Р2дата&amp;" года №"&amp;Р2номер</f>
        <v>Приложение №8 к решению
Богучанского районного Совета депутатов
от  года №</v>
      </c>
      <c r="C1" s="1"/>
      <c r="D1" s="1"/>
      <c r="E1" s="1"/>
      <c r="F1" s="1"/>
    </row>
    <row r="2" spans="1:6" ht="46.5" customHeight="1">
      <c r="B2" s="1" t="str">
        <f>"Приложение "&amp;Н1софин&amp;" к решению
Богучанского районного Совета депутатов
от "&amp;Р1дата&amp;" года №"&amp;Р1номер</f>
        <v>Приложение 19 к решению
Богучанского районного Совета депутатов
от 27.12.2022 года №35/1-269</v>
      </c>
      <c r="C2" s="1"/>
      <c r="D2" s="1"/>
      <c r="E2" s="1"/>
      <c r="F2" s="1"/>
    </row>
    <row r="3" spans="1:6" ht="43.5" customHeight="1">
      <c r="B3" s="2" t="str">
        <f>"Долевое финансирование мероприятий выделенных из
 краевого бюджета на  "&amp;год&amp;" год и плановый период "&amp;ПлПер&amp;" годов"</f>
        <v>Долевое финансирование мероприятий выделенных из
 краевого бюджета на  2023 год и плановый период 2024-2025 годов</v>
      </c>
      <c r="C3" s="2"/>
      <c r="D3" s="2"/>
      <c r="E3" s="2"/>
      <c r="F3" s="2"/>
    </row>
    <row r="4" spans="1:6" ht="20.25">
      <c r="B4" s="3"/>
      <c r="C4" s="4"/>
      <c r="D4" s="4"/>
      <c r="E4" s="5" t="s">
        <v>0</v>
      </c>
      <c r="F4" s="5"/>
    </row>
    <row r="5" spans="1:6" ht="28.5">
      <c r="A5" s="6"/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6" ht="15">
      <c r="A6" s="6"/>
      <c r="B6" s="8" t="s">
        <v>6</v>
      </c>
      <c r="C6" s="9"/>
      <c r="D6" s="10">
        <f>SUM(D7:D31)</f>
        <v>4914525.2400000012</v>
      </c>
      <c r="E6" s="10">
        <f>SUM(E7:E27)</f>
        <v>2983802.9</v>
      </c>
      <c r="F6" s="10">
        <f>SUM(F7:F27)</f>
        <v>2917858.56</v>
      </c>
    </row>
    <row r="7" spans="1:6" s="15" customFormat="1" ht="85.5">
      <c r="A7" s="11">
        <v>1</v>
      </c>
      <c r="B7" s="12" t="s">
        <v>7</v>
      </c>
      <c r="C7" s="13" t="s">
        <v>8</v>
      </c>
      <c r="D7" s="14">
        <v>884</v>
      </c>
      <c r="E7" s="14">
        <v>532</v>
      </c>
      <c r="F7" s="14">
        <v>590</v>
      </c>
    </row>
    <row r="8" spans="1:6" s="15" customFormat="1" ht="128.25">
      <c r="A8" s="11">
        <v>2</v>
      </c>
      <c r="B8" s="16" t="s">
        <v>9</v>
      </c>
      <c r="C8" s="13" t="s">
        <v>10</v>
      </c>
      <c r="D8" s="14">
        <v>96158</v>
      </c>
      <c r="E8" s="14">
        <v>96158</v>
      </c>
      <c r="F8" s="14">
        <v>96158</v>
      </c>
    </row>
    <row r="9" spans="1:6" s="15" customFormat="1" ht="85.5">
      <c r="A9" s="11">
        <v>3</v>
      </c>
      <c r="B9" s="17" t="s">
        <v>11</v>
      </c>
      <c r="C9" s="18" t="s">
        <v>12</v>
      </c>
      <c r="D9" s="19">
        <v>720000</v>
      </c>
      <c r="E9" s="19">
        <v>720000</v>
      </c>
      <c r="F9" s="19">
        <v>720000</v>
      </c>
    </row>
    <row r="10" spans="1:6" s="15" customFormat="1" ht="185.25">
      <c r="A10" s="11">
        <v>4</v>
      </c>
      <c r="B10" s="17" t="s">
        <v>13</v>
      </c>
      <c r="C10" s="18" t="s">
        <v>14</v>
      </c>
      <c r="D10" s="14">
        <v>300</v>
      </c>
      <c r="E10" s="14">
        <v>300</v>
      </c>
      <c r="F10" s="14">
        <v>300</v>
      </c>
    </row>
    <row r="11" spans="1:6" s="15" customFormat="1" ht="71.25">
      <c r="A11" s="11">
        <v>5</v>
      </c>
      <c r="B11" s="16" t="s">
        <v>15</v>
      </c>
      <c r="C11" s="13" t="s">
        <v>16</v>
      </c>
      <c r="D11" s="14">
        <v>300900</v>
      </c>
      <c r="E11" s="14">
        <v>300900</v>
      </c>
      <c r="F11" s="14">
        <v>300900</v>
      </c>
    </row>
    <row r="12" spans="1:6" s="15" customFormat="1" ht="57">
      <c r="A12" s="11">
        <v>6</v>
      </c>
      <c r="B12" s="16" t="s">
        <v>17</v>
      </c>
      <c r="C12" s="13" t="s">
        <v>18</v>
      </c>
      <c r="D12" s="14">
        <v>87945</v>
      </c>
      <c r="E12" s="14">
        <v>87945</v>
      </c>
      <c r="F12" s="14">
        <v>87945</v>
      </c>
    </row>
    <row r="13" spans="1:6" s="15" customFormat="1" ht="142.5">
      <c r="A13" s="11">
        <v>7</v>
      </c>
      <c r="B13" s="20" t="s">
        <v>19</v>
      </c>
      <c r="C13" s="18" t="s">
        <v>20</v>
      </c>
      <c r="D13" s="14">
        <v>68000</v>
      </c>
      <c r="E13" s="21">
        <v>0</v>
      </c>
      <c r="F13" s="21">
        <v>0</v>
      </c>
    </row>
    <row r="14" spans="1:6" s="15" customFormat="1" ht="128.25">
      <c r="A14" s="11">
        <v>8</v>
      </c>
      <c r="B14" s="20" t="s">
        <v>21</v>
      </c>
      <c r="C14" s="18" t="s">
        <v>22</v>
      </c>
      <c r="D14" s="19">
        <v>140000</v>
      </c>
      <c r="E14" s="19">
        <v>66000</v>
      </c>
      <c r="F14" s="22">
        <v>0</v>
      </c>
    </row>
    <row r="15" spans="1:6" s="15" customFormat="1" ht="156.75">
      <c r="A15" s="11">
        <v>9</v>
      </c>
      <c r="B15" s="23" t="s">
        <v>23</v>
      </c>
      <c r="C15" s="24" t="s">
        <v>24</v>
      </c>
      <c r="D15" s="19">
        <v>33151.360000000001</v>
      </c>
      <c r="E15" s="19">
        <v>33361.9</v>
      </c>
      <c r="F15" s="19">
        <v>33359.56</v>
      </c>
    </row>
    <row r="16" spans="1:6" s="15" customFormat="1" ht="85.5">
      <c r="A16" s="11">
        <v>10</v>
      </c>
      <c r="B16" s="20" t="s">
        <v>25</v>
      </c>
      <c r="C16" s="13" t="s">
        <v>26</v>
      </c>
      <c r="D16" s="14">
        <v>250000</v>
      </c>
      <c r="E16" s="21">
        <v>0</v>
      </c>
      <c r="F16" s="21">
        <v>0</v>
      </c>
    </row>
    <row r="17" spans="1:6" s="15" customFormat="1" ht="85.5">
      <c r="A17" s="11">
        <v>11</v>
      </c>
      <c r="B17" s="20" t="s">
        <v>27</v>
      </c>
      <c r="C17" s="25" t="s">
        <v>28</v>
      </c>
      <c r="D17" s="14">
        <v>20000</v>
      </c>
      <c r="E17" s="14">
        <v>20000</v>
      </c>
      <c r="F17" s="14">
        <v>20000</v>
      </c>
    </row>
    <row r="18" spans="1:6" s="15" customFormat="1" ht="71.25">
      <c r="A18" s="11">
        <v>12</v>
      </c>
      <c r="B18" s="20" t="s">
        <v>29</v>
      </c>
      <c r="C18" s="25" t="s">
        <v>30</v>
      </c>
      <c r="D18" s="14">
        <v>3430</v>
      </c>
      <c r="E18" s="14">
        <v>3430</v>
      </c>
      <c r="F18" s="14">
        <v>3430</v>
      </c>
    </row>
    <row r="19" spans="1:6" s="15" customFormat="1" ht="85.5">
      <c r="A19" s="11">
        <v>13</v>
      </c>
      <c r="B19" s="20" t="s">
        <v>31</v>
      </c>
      <c r="C19" s="25" t="s">
        <v>32</v>
      </c>
      <c r="D19" s="14">
        <v>1002860</v>
      </c>
      <c r="E19" s="14">
        <v>1000000</v>
      </c>
      <c r="F19" s="14">
        <v>1000000</v>
      </c>
    </row>
    <row r="20" spans="1:6" s="15" customFormat="1" ht="114">
      <c r="A20" s="11">
        <v>14</v>
      </c>
      <c r="B20" s="20" t="s">
        <v>33</v>
      </c>
      <c r="C20" s="25" t="s">
        <v>34</v>
      </c>
      <c r="D20" s="14">
        <v>653842</v>
      </c>
      <c r="E20" s="14">
        <v>653842</v>
      </c>
      <c r="F20" s="14">
        <v>653842</v>
      </c>
    </row>
    <row r="21" spans="1:6" s="15" customFormat="1" ht="85.5">
      <c r="A21" s="11">
        <v>15</v>
      </c>
      <c r="B21" s="20" t="s">
        <v>35</v>
      </c>
      <c r="C21" s="25" t="s">
        <v>36</v>
      </c>
      <c r="D21" s="14">
        <v>1334</v>
      </c>
      <c r="E21" s="14">
        <v>1334</v>
      </c>
      <c r="F21" s="14">
        <v>1334</v>
      </c>
    </row>
    <row r="22" spans="1:6" ht="85.5">
      <c r="A22" s="11">
        <v>16</v>
      </c>
      <c r="B22" s="20" t="s">
        <v>37</v>
      </c>
      <c r="C22" s="25" t="s">
        <v>38</v>
      </c>
      <c r="D22" s="14">
        <v>515160</v>
      </c>
      <c r="E22" s="26">
        <v>0</v>
      </c>
      <c r="F22" s="26">
        <v>0</v>
      </c>
    </row>
    <row r="23" spans="1:6" ht="42.75">
      <c r="A23" s="11">
        <v>17</v>
      </c>
      <c r="B23" s="20" t="s">
        <v>39</v>
      </c>
      <c r="C23" s="25" t="s">
        <v>40</v>
      </c>
      <c r="D23" s="14">
        <v>3710.07</v>
      </c>
      <c r="E23" s="26">
        <v>0</v>
      </c>
      <c r="F23" s="26">
        <v>0</v>
      </c>
    </row>
    <row r="24" spans="1:6" ht="128.25">
      <c r="A24" s="11">
        <v>18</v>
      </c>
      <c r="B24" s="20" t="s">
        <v>41</v>
      </c>
      <c r="C24" s="25" t="s">
        <v>42</v>
      </c>
      <c r="D24" s="14">
        <v>102000</v>
      </c>
      <c r="E24" s="26">
        <v>0</v>
      </c>
      <c r="F24" s="26">
        <v>0</v>
      </c>
    </row>
    <row r="25" spans="1:6" ht="99.75">
      <c r="A25" s="11">
        <v>19</v>
      </c>
      <c r="B25" s="20" t="s">
        <v>43</v>
      </c>
      <c r="C25" s="25" t="s">
        <v>44</v>
      </c>
      <c r="D25" s="14">
        <v>42226</v>
      </c>
      <c r="E25" s="26">
        <v>0</v>
      </c>
      <c r="F25" s="26">
        <v>0</v>
      </c>
    </row>
    <row r="26" spans="1:6" ht="71.25">
      <c r="A26" s="27">
        <v>20</v>
      </c>
      <c r="B26" s="20" t="s">
        <v>45</v>
      </c>
      <c r="C26" s="25" t="s">
        <v>46</v>
      </c>
      <c r="D26" s="14">
        <v>18257</v>
      </c>
      <c r="E26" s="26">
        <v>0</v>
      </c>
      <c r="F26" s="26">
        <v>0</v>
      </c>
    </row>
    <row r="27" spans="1:6" ht="71.25">
      <c r="A27" s="27">
        <v>21</v>
      </c>
      <c r="B27" s="28" t="s">
        <v>47</v>
      </c>
      <c r="C27" s="25" t="s">
        <v>48</v>
      </c>
      <c r="D27" s="14">
        <v>26642.55</v>
      </c>
      <c r="E27" s="26">
        <v>0</v>
      </c>
      <c r="F27" s="26">
        <v>0</v>
      </c>
    </row>
    <row r="28" spans="1:6" ht="85.5">
      <c r="A28" s="27">
        <v>22</v>
      </c>
      <c r="B28" s="29" t="s">
        <v>49</v>
      </c>
      <c r="C28" s="25" t="s">
        <v>50</v>
      </c>
      <c r="D28" s="14">
        <v>213425</v>
      </c>
      <c r="E28" s="30">
        <v>0</v>
      </c>
      <c r="F28" s="30">
        <v>0</v>
      </c>
    </row>
    <row r="29" spans="1:6" ht="85.5">
      <c r="A29" s="27">
        <v>23</v>
      </c>
      <c r="B29" s="29" t="s">
        <v>51</v>
      </c>
      <c r="C29" s="25" t="s">
        <v>52</v>
      </c>
      <c r="D29" s="14">
        <v>110181.86</v>
      </c>
      <c r="E29" s="30">
        <v>0</v>
      </c>
      <c r="F29" s="30">
        <v>0</v>
      </c>
    </row>
    <row r="30" spans="1:6" ht="142.5">
      <c r="A30" s="27">
        <v>24</v>
      </c>
      <c r="B30" s="29" t="s">
        <v>53</v>
      </c>
      <c r="C30" s="25" t="s">
        <v>54</v>
      </c>
      <c r="D30" s="14">
        <v>1700</v>
      </c>
      <c r="E30" s="30">
        <v>0</v>
      </c>
      <c r="F30" s="30">
        <v>0</v>
      </c>
    </row>
    <row r="31" spans="1:6" ht="228">
      <c r="A31" s="11">
        <v>25</v>
      </c>
      <c r="B31" s="17" t="s">
        <v>55</v>
      </c>
      <c r="C31" s="31" t="s">
        <v>56</v>
      </c>
      <c r="D31" s="14">
        <v>502418.4</v>
      </c>
      <c r="E31" s="32">
        <v>0</v>
      </c>
      <c r="F31" s="32">
        <v>0</v>
      </c>
    </row>
  </sheetData>
  <mergeCells count="4">
    <mergeCell ref="B1:F1"/>
    <mergeCell ref="B2:F2"/>
    <mergeCell ref="B3:F3"/>
    <mergeCell ref="E4:F4"/>
  </mergeCells>
  <pageMargins left="0.31496062992125984" right="0.31496062992125984" top="0.15748031496062992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софин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2023-11-20T07:59:02Z</dcterms:created>
  <dcterms:modified xsi:type="dcterms:W3CDTF">2023-11-20T07:59:19Z</dcterms:modified>
</cp:coreProperties>
</file>