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20" i="1"/>
  <c r="D19" s="1"/>
  <c r="D18" s="1"/>
  <c r="D17" s="1"/>
  <c r="D16"/>
  <c r="D15" s="1"/>
  <c r="D14" s="1"/>
  <c r="D13" s="1"/>
  <c r="D12" s="1"/>
  <c r="D11"/>
  <c r="C11"/>
  <c r="C10" s="1"/>
  <c r="C20" s="1"/>
  <c r="C19" s="1"/>
  <c r="C18" s="1"/>
  <c r="C17" s="1"/>
  <c r="E10"/>
  <c r="E20" s="1"/>
  <c r="E19" s="1"/>
  <c r="E18" s="1"/>
  <c r="E17" s="1"/>
  <c r="D10"/>
  <c r="C9"/>
  <c r="C8" s="1"/>
  <c r="E8"/>
  <c r="E16" s="1"/>
  <c r="E15" s="1"/>
  <c r="E14" s="1"/>
  <c r="E13" s="1"/>
  <c r="E12" s="1"/>
  <c r="D8"/>
  <c r="D7"/>
  <c r="D6" s="1"/>
  <c r="A3"/>
  <c r="A2"/>
  <c r="A1"/>
  <c r="C16" l="1"/>
  <c r="C15" s="1"/>
  <c r="C14" s="1"/>
  <c r="C13" s="1"/>
  <c r="C12" s="1"/>
  <c r="C7"/>
  <c r="C6" s="1"/>
  <c r="E7"/>
  <c r="E6" s="1"/>
</calcChain>
</file>

<file path=xl/sharedStrings.xml><?xml version="1.0" encoding="utf-8"?>
<sst xmlns="http://schemas.openxmlformats.org/spreadsheetml/2006/main" count="36" uniqueCount="36">
  <si>
    <t>(в рублях)</t>
  </si>
  <si>
    <t>КОД</t>
  </si>
  <si>
    <t xml:space="preserve">Наименование </t>
  </si>
  <si>
    <t xml:space="preserve"> 2023 год</t>
  </si>
  <si>
    <t xml:space="preserve"> 2024 год</t>
  </si>
  <si>
    <t>2025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</si>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</sst>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1,08,/&#1087;&#1088;&#1086;&#1077;&#1082;&#1090;/&#1055;&#1088;&#1080;&#1083;&#1086;&#1078;&#1077;&#1085;&#1080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3">
          <cell r="I293">
            <v>3116072566.4900002</v>
          </cell>
          <cell r="J293">
            <v>2780644650.0299997</v>
          </cell>
          <cell r="K293">
            <v>2722111164.7799997</v>
          </cell>
        </row>
      </sheetData>
      <sheetData sheetId="5">
        <row r="7">
          <cell r="F7">
            <v>3198405585.3699999</v>
          </cell>
        </row>
        <row r="8">
          <cell r="E8" t="str">
            <v/>
          </cell>
          <cell r="F8">
            <v>7415945</v>
          </cell>
          <cell r="G8" t="str">
            <v/>
          </cell>
        </row>
        <row r="9">
          <cell r="E9" t="str">
            <v/>
          </cell>
          <cell r="F9">
            <v>7415945</v>
          </cell>
          <cell r="G9" t="str">
            <v>0100</v>
          </cell>
        </row>
        <row r="10">
          <cell r="E10" t="str">
            <v/>
          </cell>
          <cell r="F10">
            <v>7415945</v>
          </cell>
          <cell r="G10" t="str">
            <v>0103</v>
          </cell>
        </row>
        <row r="11">
          <cell r="E11" t="str">
            <v/>
          </cell>
          <cell r="F11">
            <v>7415945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3689737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3577137</v>
          </cell>
          <cell r="G37" t="str">
            <v>01038030060000</v>
          </cell>
        </row>
        <row r="38">
          <cell r="E38" t="str">
            <v>100</v>
          </cell>
          <cell r="F38">
            <v>3577137</v>
          </cell>
          <cell r="G38" t="str">
            <v>01038030060000100</v>
          </cell>
        </row>
        <row r="39">
          <cell r="E39" t="str">
            <v>120</v>
          </cell>
          <cell r="F39">
            <v>3577137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883880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325837447.97000003</v>
          </cell>
          <cell r="G1659" t="str">
            <v/>
          </cell>
        </row>
        <row r="1660">
          <cell r="E1660" t="str">
            <v/>
          </cell>
          <cell r="F1660">
            <v>117309264.63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93702687.670000002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93372387.670000002</v>
          </cell>
          <cell r="G1738" t="str">
            <v>01139000000000</v>
          </cell>
        </row>
        <row r="1739">
          <cell r="E1739" t="str">
            <v/>
          </cell>
          <cell r="F1739">
            <v>93372387.670000002</v>
          </cell>
          <cell r="G1739" t="str">
            <v>01139090000000</v>
          </cell>
        </row>
        <row r="1740">
          <cell r="E1740" t="str">
            <v/>
          </cell>
          <cell r="F1740">
            <v>93372387.670000002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93372387.670000002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93272387.670000002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5422310</v>
          </cell>
          <cell r="G1766" t="str">
            <v>0500</v>
          </cell>
        </row>
        <row r="1767">
          <cell r="E1767" t="str">
            <v/>
          </cell>
          <cell r="F1767">
            <v>5422310</v>
          </cell>
          <cell r="G1767" t="str">
            <v>0503</v>
          </cell>
        </row>
        <row r="1768">
          <cell r="E1768" t="str">
            <v/>
          </cell>
          <cell r="F1768">
            <v>5422310</v>
          </cell>
          <cell r="G1768" t="str">
            <v>05031100000000</v>
          </cell>
        </row>
        <row r="1769">
          <cell r="E1769" t="str">
            <v/>
          </cell>
          <cell r="F1769">
            <v>5422310</v>
          </cell>
          <cell r="G1769" t="str">
            <v>05031110000000</v>
          </cell>
        </row>
        <row r="1770">
          <cell r="E1770" t="str">
            <v/>
          </cell>
          <cell r="F1770">
            <v>437000</v>
          </cell>
          <cell r="G1770" t="str">
            <v>050311100L2990</v>
          </cell>
        </row>
        <row r="1771">
          <cell r="E1771" t="str">
            <v>500</v>
          </cell>
          <cell r="F1771">
            <v>437000</v>
          </cell>
          <cell r="G1771" t="str">
            <v>050311100L2990500</v>
          </cell>
        </row>
        <row r="1772">
          <cell r="E1772" t="str">
            <v>540</v>
          </cell>
          <cell r="F1772">
            <v>437000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169051813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61631613</v>
          </cell>
        </row>
        <row r="1820">
          <cell r="E1820" t="str">
            <v/>
          </cell>
          <cell r="F1820">
            <v>61631613</v>
          </cell>
        </row>
        <row r="1821">
          <cell r="E1821" t="str">
            <v/>
          </cell>
          <cell r="F1821">
            <v>61631613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44186350</v>
          </cell>
        </row>
        <row r="1829">
          <cell r="E1829" t="str">
            <v>500</v>
          </cell>
          <cell r="F1829">
            <v>44186350</v>
          </cell>
        </row>
        <row r="1830">
          <cell r="E1830" t="str">
            <v>540</v>
          </cell>
          <cell r="F1830">
            <v>44186350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7">
          <cell r="F7">
            <v>2748194650.0300002</v>
          </cell>
          <cell r="G7">
            <v>2722111164.7800002</v>
          </cell>
        </row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</row>
        <row r="41">
          <cell r="B41">
            <v>27</v>
          </cell>
          <cell r="C41">
            <v>9</v>
          </cell>
        </row>
        <row r="42">
          <cell r="B42">
            <v>26</v>
          </cell>
        </row>
        <row r="43">
          <cell r="B43">
            <v>28</v>
          </cell>
          <cell r="C43">
            <v>10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J10" sqref="J10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5" ht="65.25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№1 к решению
Богучанского районного Совета депутатов
от  года №</v>
      </c>
      <c r="B1" s="1"/>
      <c r="C1" s="1"/>
      <c r="D1" s="1"/>
      <c r="E1" s="1"/>
    </row>
    <row r="2" spans="1:5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27.12.2022 года №35/1-269</v>
      </c>
      <c r="B2" s="1"/>
      <c r="C2" s="1"/>
      <c r="D2" s="1"/>
      <c r="E2" s="1"/>
    </row>
    <row r="3" spans="1:5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2023 год и плановый период 2024-2025 годов</v>
      </c>
      <c r="B3" s="3"/>
      <c r="C3" s="3"/>
      <c r="D3" s="3"/>
      <c r="E3" s="3"/>
    </row>
    <row r="4" spans="1:5" ht="46.5" customHeight="1">
      <c r="B4" s="4"/>
      <c r="C4" s="4"/>
      <c r="E4" s="5" t="s">
        <v>0</v>
      </c>
    </row>
    <row r="5" spans="1:5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5" ht="28.5">
      <c r="A6" s="8" t="s">
        <v>6</v>
      </c>
      <c r="B6" s="9" t="s">
        <v>7</v>
      </c>
      <c r="C6" s="10">
        <f>SUM(C7+C12)</f>
        <v>82333018.879999638</v>
      </c>
      <c r="D6" s="10">
        <f>SUM(D7+D12)</f>
        <v>-32450000</v>
      </c>
      <c r="E6" s="10">
        <f>SUM(E7+E12)</f>
        <v>0</v>
      </c>
    </row>
    <row r="7" spans="1:5" ht="28.5">
      <c r="A7" s="11" t="s">
        <v>8</v>
      </c>
      <c r="B7" s="9" t="s">
        <v>9</v>
      </c>
      <c r="C7" s="10">
        <f>C8-C10</f>
        <v>16250000</v>
      </c>
      <c r="D7" s="10">
        <f>D8-D10</f>
        <v>-32450000</v>
      </c>
      <c r="E7" s="10">
        <f>E8-E10</f>
        <v>0</v>
      </c>
    </row>
    <row r="8" spans="1:5" ht="42.75">
      <c r="A8" s="8" t="s">
        <v>10</v>
      </c>
      <c r="B8" s="9" t="s">
        <v>11</v>
      </c>
      <c r="C8" s="10">
        <f>C9</f>
        <v>52450000</v>
      </c>
      <c r="D8" s="10">
        <f>D9</f>
        <v>20000000</v>
      </c>
      <c r="E8" s="10">
        <f>E9</f>
        <v>20000000</v>
      </c>
    </row>
    <row r="9" spans="1:5" ht="57">
      <c r="A9" s="8" t="s">
        <v>12</v>
      </c>
      <c r="B9" s="9" t="s">
        <v>13</v>
      </c>
      <c r="C9" s="10">
        <f>36200000+7150000+9100000</f>
        <v>52450000</v>
      </c>
      <c r="D9" s="10">
        <v>20000000</v>
      </c>
      <c r="E9" s="10">
        <v>20000000</v>
      </c>
    </row>
    <row r="10" spans="1:5" ht="42.75">
      <c r="A10" s="8" t="s">
        <v>14</v>
      </c>
      <c r="B10" s="9" t="s">
        <v>15</v>
      </c>
      <c r="C10" s="10">
        <f>C11</f>
        <v>36200000</v>
      </c>
      <c r="D10" s="10">
        <f>D11</f>
        <v>52450000</v>
      </c>
      <c r="E10" s="10">
        <f>E11</f>
        <v>20000000</v>
      </c>
    </row>
    <row r="11" spans="1:5" ht="57">
      <c r="A11" s="8" t="s">
        <v>16</v>
      </c>
      <c r="B11" s="9" t="s">
        <v>17</v>
      </c>
      <c r="C11" s="10">
        <f>36200000</f>
        <v>36200000</v>
      </c>
      <c r="D11" s="10">
        <f>36200000+7150000+9100000</f>
        <v>52450000</v>
      </c>
      <c r="E11" s="10">
        <v>20000000</v>
      </c>
    </row>
    <row r="12" spans="1:5" ht="28.5">
      <c r="A12" s="8" t="s">
        <v>18</v>
      </c>
      <c r="B12" s="9" t="s">
        <v>19</v>
      </c>
      <c r="C12" s="10">
        <f>-C13+C17</f>
        <v>66083018.879999638</v>
      </c>
      <c r="D12" s="10">
        <f>-D13+D17</f>
        <v>0</v>
      </c>
      <c r="E12" s="10">
        <f>-E13+E17</f>
        <v>0</v>
      </c>
    </row>
    <row r="13" spans="1:5" ht="14.25">
      <c r="A13" s="8" t="s">
        <v>20</v>
      </c>
      <c r="B13" s="9" t="s">
        <v>21</v>
      </c>
      <c r="C13" s="10">
        <f>C14</f>
        <v>3168522566.4900002</v>
      </c>
      <c r="D13" s="10">
        <f t="shared" ref="D13:E15" si="0">D14</f>
        <v>2800644650.0299997</v>
      </c>
      <c r="E13" s="10">
        <f t="shared" si="0"/>
        <v>2742111164.7799997</v>
      </c>
    </row>
    <row r="14" spans="1:5" ht="14.25">
      <c r="A14" s="8" t="s">
        <v>22</v>
      </c>
      <c r="B14" s="9" t="s">
        <v>23</v>
      </c>
      <c r="C14" s="12">
        <f>C15</f>
        <v>3168522566.4900002</v>
      </c>
      <c r="D14" s="12">
        <f t="shared" si="0"/>
        <v>2800644650.0299997</v>
      </c>
      <c r="E14" s="12">
        <f t="shared" si="0"/>
        <v>2742111164.7799997</v>
      </c>
    </row>
    <row r="15" spans="1:5" ht="28.5">
      <c r="A15" s="8" t="s">
        <v>24</v>
      </c>
      <c r="B15" s="9" t="s">
        <v>25</v>
      </c>
      <c r="C15" s="10">
        <f>C16</f>
        <v>3168522566.4900002</v>
      </c>
      <c r="D15" s="10">
        <f t="shared" si="0"/>
        <v>2800644650.0299997</v>
      </c>
      <c r="E15" s="10">
        <f t="shared" si="0"/>
        <v>2742111164.7799997</v>
      </c>
    </row>
    <row r="16" spans="1:5" ht="28.5">
      <c r="A16" s="8" t="s">
        <v>26</v>
      </c>
      <c r="B16" s="9" t="s">
        <v>27</v>
      </c>
      <c r="C16" s="10">
        <f>'[1]Дох '!I293+C8</f>
        <v>3168522566.4900002</v>
      </c>
      <c r="D16" s="10">
        <f>'[1]Дох '!J293+D8</f>
        <v>2800644650.0299997</v>
      </c>
      <c r="E16" s="10">
        <f>'[1]Дох '!K293+E8</f>
        <v>2742111164.7799997</v>
      </c>
    </row>
    <row r="17" spans="1:5" ht="14.25">
      <c r="A17" s="8" t="s">
        <v>28</v>
      </c>
      <c r="B17" s="9" t="s">
        <v>29</v>
      </c>
      <c r="C17" s="10">
        <f>C18</f>
        <v>3234605585.3699999</v>
      </c>
      <c r="D17" s="10">
        <f t="shared" ref="D17:E19" si="1">D18</f>
        <v>2800644650.0300002</v>
      </c>
      <c r="E17" s="10">
        <f t="shared" si="1"/>
        <v>2742111164.7800002</v>
      </c>
    </row>
    <row r="18" spans="1:5" ht="14.25">
      <c r="A18" s="9" t="s">
        <v>30</v>
      </c>
      <c r="B18" s="9" t="s">
        <v>31</v>
      </c>
      <c r="C18" s="13">
        <f>C19</f>
        <v>3234605585.3699999</v>
      </c>
      <c r="D18" s="13">
        <f t="shared" si="1"/>
        <v>2800644650.0300002</v>
      </c>
      <c r="E18" s="13">
        <f t="shared" si="1"/>
        <v>2742111164.7800002</v>
      </c>
    </row>
    <row r="19" spans="1:5" ht="28.5">
      <c r="A19" s="9" t="s">
        <v>32</v>
      </c>
      <c r="B19" s="9" t="s">
        <v>33</v>
      </c>
      <c r="C19" s="13">
        <f>C20</f>
        <v>3234605585.3699999</v>
      </c>
      <c r="D19" s="13">
        <f t="shared" si="1"/>
        <v>2800644650.0300002</v>
      </c>
      <c r="E19" s="13">
        <f t="shared" si="1"/>
        <v>2742111164.7800002</v>
      </c>
    </row>
    <row r="20" spans="1:5" ht="28.5">
      <c r="A20" s="8" t="s">
        <v>34</v>
      </c>
      <c r="B20" s="9" t="s">
        <v>35</v>
      </c>
      <c r="C20" s="10">
        <f>[1]Вед23!F7+C10</f>
        <v>3234605585.3699999</v>
      </c>
      <c r="D20" s="10">
        <f>'[1]вед 24-25'!F7+D10</f>
        <v>2800644650.0300002</v>
      </c>
      <c r="E20" s="10">
        <f>'[1]вед 24-25'!G7+E10</f>
        <v>2742111164.7800002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2023-11-20T07:52:28Z</dcterms:created>
  <dcterms:modified xsi:type="dcterms:W3CDTF">2023-11-20T07:52:50Z</dcterms:modified>
</cp:coreProperties>
</file>