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еренос данных\ПОСТАНОВЛЕНИЯ\1146-п программа Охрана окружающей среды\ред.21 пост от    .10.2023 № -+2026\АКТУАЛЬНОЕ\"/>
    </mc:Choice>
  </mc:AlternateContent>
  <xr:revisionPtr revIDLastSave="0" documentId="13_ncr:1_{1D5E7827-7D1E-4C15-A91C-5E5F7D90A34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5" sheetId="12" r:id="rId1"/>
  </sheets>
  <definedNames>
    <definedName name="_xlnm.Print_Titles" localSheetId="0">'приложение 5'!$5:$8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2" l="1"/>
  <c r="I13" i="12"/>
  <c r="M33" i="12"/>
  <c r="M17" i="12" s="1"/>
  <c r="M32" i="12"/>
  <c r="M31" i="12"/>
  <c r="M30" i="12"/>
  <c r="M29" i="12"/>
  <c r="M28" i="12"/>
  <c r="L26" i="12"/>
  <c r="K26" i="12"/>
  <c r="J26" i="12"/>
  <c r="H26" i="12"/>
  <c r="G26" i="12"/>
  <c r="F26" i="12"/>
  <c r="E26" i="12"/>
  <c r="D26" i="12"/>
  <c r="M25" i="12"/>
  <c r="M24" i="12"/>
  <c r="M23" i="12"/>
  <c r="M15" i="12" s="1"/>
  <c r="M22" i="12"/>
  <c r="M21" i="12"/>
  <c r="M20" i="12"/>
  <c r="M12" i="12" s="1"/>
  <c r="L18" i="12"/>
  <c r="K18" i="12"/>
  <c r="J18" i="12"/>
  <c r="I18" i="12"/>
  <c r="H18" i="12"/>
  <c r="G18" i="12"/>
  <c r="F18" i="12"/>
  <c r="E18" i="12"/>
  <c r="D18" i="12"/>
  <c r="L17" i="12"/>
  <c r="K17" i="12"/>
  <c r="J17" i="12"/>
  <c r="I17" i="12"/>
  <c r="L16" i="12"/>
  <c r="K16" i="12"/>
  <c r="J16" i="12"/>
  <c r="I16" i="12"/>
  <c r="L15" i="12"/>
  <c r="K15" i="12"/>
  <c r="J15" i="12"/>
  <c r="I15" i="12"/>
  <c r="L14" i="12"/>
  <c r="K14" i="12"/>
  <c r="I14" i="12"/>
  <c r="L13" i="12"/>
  <c r="K13" i="12"/>
  <c r="L12" i="12"/>
  <c r="K12" i="12"/>
  <c r="J12" i="12"/>
  <c r="I12" i="12"/>
  <c r="M11" i="12"/>
  <c r="L10" i="12" l="1"/>
  <c r="M14" i="12"/>
  <c r="M16" i="12"/>
  <c r="K10" i="12"/>
  <c r="J10" i="12"/>
  <c r="J13" i="12"/>
  <c r="M18" i="12"/>
  <c r="I26" i="12"/>
  <c r="M26" i="12" s="1"/>
  <c r="M13" i="12"/>
  <c r="M10" i="12" l="1"/>
  <c r="I10" i="12"/>
</calcChain>
</file>

<file path=xl/sharedStrings.xml><?xml version="1.0" encoding="utf-8"?>
<sst xmlns="http://schemas.openxmlformats.org/spreadsheetml/2006/main" count="46" uniqueCount="29">
  <si>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</si>
  <si>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</si>
  <si>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</si>
  <si>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</si>
  <si>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>юридические лица</t>
  </si>
  <si>
    <t xml:space="preserve">бюджеты муниципальных   образований </t>
  </si>
  <si>
    <t xml:space="preserve">федеральный бюджет </t>
  </si>
  <si>
    <t xml:space="preserve">внебюджетные  источники                 </t>
  </si>
  <si>
    <t>Наименование муниципальной программы, подпрограммы муниципальной программы</t>
  </si>
  <si>
    <t>районный бюджет</t>
  </si>
  <si>
    <t xml:space="preserve">2014 год
</t>
  </si>
  <si>
    <t xml:space="preserve">2015 год
</t>
  </si>
  <si>
    <t xml:space="preserve">2016 год 
</t>
  </si>
  <si>
    <t>2017 год</t>
  </si>
  <si>
    <t>2018 год</t>
  </si>
  <si>
    <t>"Обращение с отходами на территории Богучанского района"</t>
  </si>
  <si>
    <t>Ресурсное обеспечение и прогнозная оценка расходов на реализацию целей муниципальной программы Богучанского района с учетом источников финансирования,  в том числе по уровням бюджетной системы</t>
  </si>
  <si>
    <t>Источник финансирования</t>
  </si>
  <si>
    <t xml:space="preserve">Подпрограмма </t>
  </si>
  <si>
    <t>"Обращение с животными без владельцев"</t>
  </si>
  <si>
    <t xml:space="preserve">Приложение № 3
к муниципальной программе Богучанского района 
«Охрана окружающей среды» </t>
  </si>
  <si>
    <t>Муниципальная программа</t>
  </si>
  <si>
    <t xml:space="preserve">"Охрана окружающей среды" </t>
  </si>
  <si>
    <t>Оценка расходов (рублей), годы</t>
  </si>
  <si>
    <t>текущий финансовый год 2023</t>
  </si>
  <si>
    <t>очередной финансовый год 2024</t>
  </si>
  <si>
    <t>первый год планового периода 2025</t>
  </si>
  <si>
    <t>второй год планового периода 2026</t>
  </si>
  <si>
    <t xml:space="preserve">Итого на период       2023-2026гг.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</si>
</sst>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2"/>
      <color indexed="40"/>
      <name val="Times New Roman"/>
      <family val="1"/>
      <charset val="204"/>
    </font>
    <font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3"/>
  <sheetViews>
    <sheetView tabSelected="1" zoomScale="70" zoomScaleNormal="70" zoomScaleSheetLayoutView="70" workbookViewId="0">
      <selection activeCell="K27" sqref="K27"/>
    </sheetView>
  </sheetViews>
  <sheetFormatPr defaultColWidth="9.140625" defaultRowHeight="18.75" x14ac:dyDescent="0.2"/>
  <cols>
    <col min="1" max="1" width="23.42578125" style="5" customWidth="1"/>
    <col min="2" max="2" width="47.140625" style="5" customWidth="1"/>
    <col min="3" max="3" width="49.5703125" style="6" customWidth="1"/>
    <col min="4" max="8" width="25.85546875" style="6" hidden="1" customWidth="1"/>
    <col min="9" max="13" width="25.85546875" style="6" customWidth="1"/>
    <col min="14" max="14" width="9.140625" style="6"/>
    <col min="15" max="15" width="23.85546875" style="6" customWidth="1"/>
    <col min="16" max="16384" width="9.140625" style="6"/>
  </cols>
  <sheetData>
    <row r="1" spans="1:13" x14ac:dyDescent="0.2">
      <c r="J1" s="8"/>
      <c r="K1" s="8"/>
      <c r="L1" s="8"/>
      <c r="M1" s="8"/>
    </row>
    <row r="2" spans="1:13" ht="71.25" customHeight="1" x14ac:dyDescent="0.2">
      <c r="G2" s="3"/>
      <c r="K2" s="3"/>
      <c r="L2" s="19" t="s">
        <v>20</v>
      </c>
      <c r="M2" s="19"/>
    </row>
    <row r="3" spans="1:13" ht="13.5" customHeight="1" x14ac:dyDescent="0.2">
      <c r="D3" s="20"/>
      <c r="E3" s="21"/>
      <c r="F3" s="21"/>
      <c r="G3" s="21"/>
      <c r="H3" s="21"/>
      <c r="I3" s="21"/>
      <c r="J3" s="21"/>
      <c r="K3" s="21"/>
      <c r="L3" s="21"/>
      <c r="M3" s="21"/>
    </row>
    <row r="4" spans="1:13" ht="20.25" customHeight="1" x14ac:dyDescent="0.2">
      <c r="A4" s="22" t="s">
        <v>16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3" ht="57.75" customHeight="1" x14ac:dyDescent="0.2"/>
    <row r="6" spans="1:13" ht="18.75" customHeight="1" x14ac:dyDescent="0.2">
      <c r="A6" s="11" t="s">
        <v>0</v>
      </c>
      <c r="B6" s="23" t="s">
        <v>8</v>
      </c>
      <c r="C6" s="11" t="s">
        <v>17</v>
      </c>
      <c r="D6" s="23" t="s">
        <v>23</v>
      </c>
      <c r="E6" s="23"/>
      <c r="F6" s="23"/>
      <c r="G6" s="23"/>
      <c r="H6" s="23"/>
      <c r="I6" s="23"/>
      <c r="J6" s="23"/>
      <c r="K6" s="23"/>
      <c r="L6" s="23"/>
      <c r="M6" s="23"/>
    </row>
    <row r="7" spans="1:13" ht="18.75" customHeight="1" x14ac:dyDescent="0.2">
      <c r="A7" s="12"/>
      <c r="B7" s="23"/>
      <c r="C7" s="12"/>
      <c r="D7" s="11" t="s">
        <v>10</v>
      </c>
      <c r="E7" s="11" t="s">
        <v>11</v>
      </c>
      <c r="F7" s="11" t="s">
        <v>12</v>
      </c>
      <c r="G7" s="11" t="s">
        <v>13</v>
      </c>
      <c r="H7" s="11" t="s">
        <v>14</v>
      </c>
      <c r="I7" s="9" t="s">
        <v>24</v>
      </c>
      <c r="J7" s="9" t="s">
        <v>25</v>
      </c>
      <c r="K7" s="9" t="s">
        <v>26</v>
      </c>
      <c r="L7" s="9" t="s">
        <v>27</v>
      </c>
      <c r="M7" s="9" t="s">
        <v>28</v>
      </c>
    </row>
    <row r="8" spans="1:13" x14ac:dyDescent="0.2">
      <c r="A8" s="13"/>
      <c r="B8" s="23"/>
      <c r="C8" s="13"/>
      <c r="D8" s="13"/>
      <c r="E8" s="13"/>
      <c r="F8" s="13"/>
      <c r="G8" s="13"/>
      <c r="H8" s="13"/>
      <c r="I8" s="10"/>
      <c r="J8" s="10"/>
      <c r="K8" s="10"/>
      <c r="L8" s="10"/>
      <c r="M8" s="10"/>
    </row>
    <row r="9" spans="1:13" ht="18.75" customHeight="1" x14ac:dyDescent="0.2">
      <c r="A9" s="4">
        <v>1</v>
      </c>
      <c r="B9" s="4">
        <v>2</v>
      </c>
      <c r="C9" s="4">
        <v>3</v>
      </c>
      <c r="D9" s="4">
        <v>4</v>
      </c>
      <c r="E9" s="4">
        <v>5</v>
      </c>
      <c r="F9" s="4">
        <v>6</v>
      </c>
      <c r="G9" s="4">
        <v>7</v>
      </c>
      <c r="H9" s="4">
        <v>8</v>
      </c>
      <c r="I9" s="4">
        <v>4</v>
      </c>
      <c r="J9" s="4">
        <v>5</v>
      </c>
      <c r="K9" s="4">
        <v>6</v>
      </c>
      <c r="L9" s="4">
        <v>7</v>
      </c>
      <c r="M9" s="4">
        <v>8</v>
      </c>
    </row>
    <row r="10" spans="1:13" ht="18.75" customHeight="1" x14ac:dyDescent="0.2">
      <c r="A10" s="11" t="s">
        <v>21</v>
      </c>
      <c r="B10" s="11" t="s">
        <v>22</v>
      </c>
      <c r="C10" s="2" t="s">
        <v>1</v>
      </c>
      <c r="D10" s="4"/>
      <c r="E10" s="4"/>
      <c r="F10" s="4"/>
      <c r="G10" s="4"/>
      <c r="H10" s="4"/>
      <c r="I10" s="1">
        <f>I18+I26</f>
        <v>9196498</v>
      </c>
      <c r="J10" s="1">
        <f>J18+J26</f>
        <v>12437523</v>
      </c>
      <c r="K10" s="1">
        <f t="shared" ref="K10:L10" si="0">K18+K26</f>
        <v>12651591</v>
      </c>
      <c r="L10" s="1">
        <f t="shared" si="0"/>
        <v>13781900</v>
      </c>
      <c r="M10" s="1">
        <f>M18+M26</f>
        <v>48067512</v>
      </c>
    </row>
    <row r="11" spans="1:13" x14ac:dyDescent="0.2">
      <c r="A11" s="12"/>
      <c r="B11" s="14"/>
      <c r="C11" s="2" t="s">
        <v>2</v>
      </c>
      <c r="D11" s="4"/>
      <c r="E11" s="4"/>
      <c r="F11" s="4"/>
      <c r="G11" s="4"/>
      <c r="H11" s="4"/>
      <c r="I11" s="7"/>
      <c r="J11" s="7"/>
      <c r="K11" s="7"/>
      <c r="L11" s="7"/>
      <c r="M11" s="1">
        <f t="shared" ref="M11:M12" si="1">M19+M27</f>
        <v>0</v>
      </c>
    </row>
    <row r="12" spans="1:13" x14ac:dyDescent="0.2">
      <c r="A12" s="12"/>
      <c r="B12" s="14"/>
      <c r="C12" s="2" t="s">
        <v>6</v>
      </c>
      <c r="D12" s="4"/>
      <c r="E12" s="4"/>
      <c r="F12" s="4"/>
      <c r="G12" s="4"/>
      <c r="H12" s="4"/>
      <c r="I12" s="1">
        <f>+I20+I28</f>
        <v>0</v>
      </c>
      <c r="J12" s="1">
        <f>+J20+J28</f>
        <v>0</v>
      </c>
      <c r="K12" s="1">
        <f t="shared" ref="K12:L12" si="2">+K20+K28</f>
        <v>0</v>
      </c>
      <c r="L12" s="1">
        <f t="shared" si="2"/>
        <v>0</v>
      </c>
      <c r="M12" s="1">
        <f t="shared" si="1"/>
        <v>0</v>
      </c>
    </row>
    <row r="13" spans="1:13" x14ac:dyDescent="0.2">
      <c r="A13" s="12"/>
      <c r="B13" s="14"/>
      <c r="C13" s="2" t="s">
        <v>3</v>
      </c>
      <c r="D13" s="4"/>
      <c r="E13" s="4"/>
      <c r="F13" s="4"/>
      <c r="G13" s="4"/>
      <c r="H13" s="4"/>
      <c r="I13" s="1">
        <f>I21+I29</f>
        <v>2176125</v>
      </c>
      <c r="J13" s="1">
        <f>J21+J29</f>
        <v>1622600</v>
      </c>
      <c r="K13" s="1">
        <f t="shared" ref="K13:L13" si="3">K21+K29</f>
        <v>876400</v>
      </c>
      <c r="L13" s="1">
        <f t="shared" si="3"/>
        <v>876400</v>
      </c>
      <c r="M13" s="1">
        <f>M21+M29</f>
        <v>5551525</v>
      </c>
    </row>
    <row r="14" spans="1:13" x14ac:dyDescent="0.2">
      <c r="A14" s="12"/>
      <c r="B14" s="14"/>
      <c r="C14" s="2" t="s">
        <v>9</v>
      </c>
      <c r="D14" s="4"/>
      <c r="E14" s="4"/>
      <c r="F14" s="4"/>
      <c r="G14" s="4"/>
      <c r="H14" s="4"/>
      <c r="I14" s="1">
        <f t="shared" ref="I14:M17" si="4">I22+I30</f>
        <v>7020373</v>
      </c>
      <c r="J14" s="1">
        <f t="shared" si="4"/>
        <v>10814923</v>
      </c>
      <c r="K14" s="1">
        <f t="shared" si="4"/>
        <v>11775191</v>
      </c>
      <c r="L14" s="1">
        <f t="shared" si="4"/>
        <v>12905500</v>
      </c>
      <c r="M14" s="1">
        <f>M22+M30</f>
        <v>42515987</v>
      </c>
    </row>
    <row r="15" spans="1:13" x14ac:dyDescent="0.2">
      <c r="A15" s="12"/>
      <c r="B15" s="14"/>
      <c r="C15" s="2" t="s">
        <v>7</v>
      </c>
      <c r="D15" s="4"/>
      <c r="E15" s="4"/>
      <c r="F15" s="4"/>
      <c r="G15" s="4"/>
      <c r="H15" s="4"/>
      <c r="I15" s="1">
        <f t="shared" si="4"/>
        <v>0</v>
      </c>
      <c r="J15" s="1">
        <f t="shared" si="4"/>
        <v>0</v>
      </c>
      <c r="K15" s="1">
        <f t="shared" si="4"/>
        <v>0</v>
      </c>
      <c r="L15" s="1">
        <f t="shared" si="4"/>
        <v>0</v>
      </c>
      <c r="M15" s="1">
        <f t="shared" si="4"/>
        <v>0</v>
      </c>
    </row>
    <row r="16" spans="1:13" ht="37.5" x14ac:dyDescent="0.2">
      <c r="A16" s="12"/>
      <c r="B16" s="14"/>
      <c r="C16" s="2" t="s">
        <v>5</v>
      </c>
      <c r="D16" s="4"/>
      <c r="E16" s="4"/>
      <c r="F16" s="4"/>
      <c r="G16" s="4"/>
      <c r="H16" s="4"/>
      <c r="I16" s="1">
        <f t="shared" si="4"/>
        <v>0</v>
      </c>
      <c r="J16" s="1">
        <f t="shared" si="4"/>
        <v>0</v>
      </c>
      <c r="K16" s="1">
        <f t="shared" si="4"/>
        <v>0</v>
      </c>
      <c r="L16" s="1">
        <f t="shared" si="4"/>
        <v>0</v>
      </c>
      <c r="M16" s="1">
        <f t="shared" si="4"/>
        <v>0</v>
      </c>
    </row>
    <row r="17" spans="1:13" ht="18.75" customHeight="1" x14ac:dyDescent="0.2">
      <c r="A17" s="13"/>
      <c r="B17" s="15"/>
      <c r="C17" s="2" t="s">
        <v>4</v>
      </c>
      <c r="D17" s="4"/>
      <c r="E17" s="4"/>
      <c r="F17" s="4"/>
      <c r="G17" s="4"/>
      <c r="H17" s="4"/>
      <c r="I17" s="1">
        <f t="shared" si="4"/>
        <v>0</v>
      </c>
      <c r="J17" s="1">
        <f t="shared" si="4"/>
        <v>0</v>
      </c>
      <c r="K17" s="1">
        <f t="shared" si="4"/>
        <v>0</v>
      </c>
      <c r="L17" s="1">
        <f t="shared" si="4"/>
        <v>0</v>
      </c>
      <c r="M17" s="1">
        <f t="shared" si="4"/>
        <v>0</v>
      </c>
    </row>
    <row r="18" spans="1:13" ht="18.75" customHeight="1" x14ac:dyDescent="0.2">
      <c r="A18" s="16" t="s">
        <v>18</v>
      </c>
      <c r="B18" s="11" t="s">
        <v>15</v>
      </c>
      <c r="C18" s="2" t="s">
        <v>1</v>
      </c>
      <c r="D18" s="1">
        <f>D22+D23</f>
        <v>60000090</v>
      </c>
      <c r="E18" s="1">
        <f t="shared" ref="E18:L18" si="5">SUM(E20:E25)</f>
        <v>60800000</v>
      </c>
      <c r="F18" s="1">
        <f t="shared" si="5"/>
        <v>60400000</v>
      </c>
      <c r="G18" s="1">
        <f t="shared" si="5"/>
        <v>600000</v>
      </c>
      <c r="H18" s="1">
        <f t="shared" si="5"/>
        <v>6376500</v>
      </c>
      <c r="I18" s="1">
        <f t="shared" si="5"/>
        <v>7020373</v>
      </c>
      <c r="J18" s="1">
        <f t="shared" si="5"/>
        <v>10814923</v>
      </c>
      <c r="K18" s="1">
        <f t="shared" si="5"/>
        <v>11775191</v>
      </c>
      <c r="L18" s="1">
        <f t="shared" si="5"/>
        <v>12905500</v>
      </c>
      <c r="M18" s="1">
        <f>SUM(I18:L18)</f>
        <v>42515987</v>
      </c>
    </row>
    <row r="19" spans="1:13" x14ac:dyDescent="0.2">
      <c r="A19" s="17"/>
      <c r="B19" s="12"/>
      <c r="C19" s="2" t="s">
        <v>2</v>
      </c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">
      <c r="A20" s="17"/>
      <c r="B20" s="12"/>
      <c r="C20" s="2" t="s">
        <v>6</v>
      </c>
      <c r="D20" s="1">
        <v>0</v>
      </c>
      <c r="E20" s="1">
        <v>0</v>
      </c>
      <c r="F20" s="1">
        <v>0</v>
      </c>
      <c r="G20" s="1">
        <v>0</v>
      </c>
      <c r="H20" s="1">
        <v>0</v>
      </c>
      <c r="I20" s="1">
        <v>0</v>
      </c>
      <c r="J20" s="1">
        <v>0</v>
      </c>
      <c r="K20" s="1">
        <v>0</v>
      </c>
      <c r="L20" s="1">
        <v>0</v>
      </c>
      <c r="M20" s="1">
        <f t="shared" ref="M20:M25" si="6">SUM(J20:L20)</f>
        <v>0</v>
      </c>
    </row>
    <row r="21" spans="1:13" x14ac:dyDescent="0.2">
      <c r="A21" s="17"/>
      <c r="B21" s="12"/>
      <c r="C21" s="2" t="s">
        <v>3</v>
      </c>
      <c r="D21" s="1">
        <v>0</v>
      </c>
      <c r="E21" s="1">
        <v>0</v>
      </c>
      <c r="F21" s="1">
        <v>0</v>
      </c>
      <c r="G21" s="1">
        <v>0</v>
      </c>
      <c r="H21" s="1">
        <v>5114382</v>
      </c>
      <c r="I21" s="1">
        <v>0</v>
      </c>
      <c r="J21" s="1">
        <v>0</v>
      </c>
      <c r="K21" s="1">
        <v>0</v>
      </c>
      <c r="L21" s="1">
        <v>0</v>
      </c>
      <c r="M21" s="1">
        <f>SUM(I21:L21)</f>
        <v>0</v>
      </c>
    </row>
    <row r="22" spans="1:13" x14ac:dyDescent="0.2">
      <c r="A22" s="17"/>
      <c r="B22" s="12"/>
      <c r="C22" s="2" t="s">
        <v>9</v>
      </c>
      <c r="D22" s="1">
        <v>90</v>
      </c>
      <c r="E22" s="1">
        <v>800000</v>
      </c>
      <c r="F22" s="1">
        <v>400000</v>
      </c>
      <c r="G22" s="1">
        <v>600000</v>
      </c>
      <c r="H22" s="1">
        <v>1262118</v>
      </c>
      <c r="I22" s="1">
        <v>7020373</v>
      </c>
      <c r="J22" s="1">
        <v>10814923</v>
      </c>
      <c r="K22" s="1">
        <v>11775191</v>
      </c>
      <c r="L22" s="1">
        <v>12905500</v>
      </c>
      <c r="M22" s="1">
        <f>SUM(I22:L22)</f>
        <v>42515987</v>
      </c>
    </row>
    <row r="23" spans="1:13" ht="19.5" customHeight="1" x14ac:dyDescent="0.2">
      <c r="A23" s="17"/>
      <c r="B23" s="12"/>
      <c r="C23" s="2" t="s">
        <v>7</v>
      </c>
      <c r="D23" s="1">
        <v>60000000</v>
      </c>
      <c r="E23" s="1">
        <v>60000000</v>
      </c>
      <c r="F23" s="1">
        <v>60000000</v>
      </c>
      <c r="G23" s="1">
        <v>0</v>
      </c>
      <c r="H23" s="1">
        <v>0</v>
      </c>
      <c r="I23" s="1">
        <v>0</v>
      </c>
      <c r="J23" s="1">
        <v>0</v>
      </c>
      <c r="K23" s="1">
        <v>0</v>
      </c>
      <c r="L23" s="1">
        <v>0</v>
      </c>
      <c r="M23" s="1">
        <f t="shared" si="6"/>
        <v>0</v>
      </c>
    </row>
    <row r="24" spans="1:13" ht="37.5" x14ac:dyDescent="0.2">
      <c r="A24" s="17"/>
      <c r="B24" s="12"/>
      <c r="C24" s="2" t="s">
        <v>5</v>
      </c>
      <c r="D24" s="1">
        <v>0</v>
      </c>
      <c r="E24" s="1">
        <v>0</v>
      </c>
      <c r="F24" s="1">
        <v>0</v>
      </c>
      <c r="G24" s="1">
        <v>0</v>
      </c>
      <c r="H24" s="1">
        <v>0</v>
      </c>
      <c r="I24" s="1">
        <v>0</v>
      </c>
      <c r="J24" s="1">
        <v>0</v>
      </c>
      <c r="K24" s="1">
        <v>0</v>
      </c>
      <c r="L24" s="1">
        <v>0</v>
      </c>
      <c r="M24" s="1">
        <f t="shared" si="6"/>
        <v>0</v>
      </c>
    </row>
    <row r="25" spans="1:13" ht="18.75" customHeight="1" x14ac:dyDescent="0.2">
      <c r="A25" s="18"/>
      <c r="B25" s="13"/>
      <c r="C25" s="2" t="s">
        <v>4</v>
      </c>
      <c r="D25" s="1">
        <v>0</v>
      </c>
      <c r="E25" s="1">
        <v>0</v>
      </c>
      <c r="F25" s="1">
        <v>0</v>
      </c>
      <c r="G25" s="1">
        <v>0</v>
      </c>
      <c r="H25" s="1">
        <v>0</v>
      </c>
      <c r="I25" s="1">
        <v>0</v>
      </c>
      <c r="J25" s="1">
        <v>0</v>
      </c>
      <c r="K25" s="1">
        <v>0</v>
      </c>
      <c r="L25" s="1">
        <v>0</v>
      </c>
      <c r="M25" s="1">
        <f t="shared" si="6"/>
        <v>0</v>
      </c>
    </row>
    <row r="26" spans="1:13" ht="18.75" customHeight="1" x14ac:dyDescent="0.2">
      <c r="A26" s="11" t="s">
        <v>18</v>
      </c>
      <c r="B26" s="11" t="s">
        <v>19</v>
      </c>
      <c r="C26" s="2" t="s">
        <v>1</v>
      </c>
      <c r="D26" s="1">
        <f>D28+D29+D30+D31+D32+D33</f>
        <v>2100000</v>
      </c>
      <c r="E26" s="1">
        <f t="shared" ref="E26:L26" si="7">SUM(E28:E33)</f>
        <v>2987000</v>
      </c>
      <c r="F26" s="1">
        <f t="shared" si="7"/>
        <v>0</v>
      </c>
      <c r="G26" s="1">
        <f t="shared" si="7"/>
        <v>0</v>
      </c>
      <c r="H26" s="1">
        <f t="shared" si="7"/>
        <v>2355000</v>
      </c>
      <c r="I26" s="1">
        <f t="shared" ref="I26:K26" si="8">SUM(I28:I33)</f>
        <v>2176125</v>
      </c>
      <c r="J26" s="1">
        <f t="shared" si="8"/>
        <v>1622600</v>
      </c>
      <c r="K26" s="1">
        <f t="shared" si="8"/>
        <v>876400</v>
      </c>
      <c r="L26" s="1">
        <f t="shared" si="7"/>
        <v>876400</v>
      </c>
      <c r="M26" s="1">
        <f>SUM(I26:L26)</f>
        <v>5551525</v>
      </c>
    </row>
    <row r="27" spans="1:13" x14ac:dyDescent="0.2">
      <c r="A27" s="12"/>
      <c r="B27" s="12"/>
      <c r="C27" s="2" t="s">
        <v>2</v>
      </c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">
      <c r="A28" s="12"/>
      <c r="B28" s="12"/>
      <c r="C28" s="2" t="s">
        <v>6</v>
      </c>
      <c r="D28" s="1">
        <v>0</v>
      </c>
      <c r="E28" s="1">
        <v>0</v>
      </c>
      <c r="F28" s="1">
        <v>0</v>
      </c>
      <c r="G28" s="1">
        <v>0</v>
      </c>
      <c r="H28" s="1">
        <v>0</v>
      </c>
      <c r="I28" s="1">
        <v>0</v>
      </c>
      <c r="J28" s="1">
        <v>0</v>
      </c>
      <c r="K28" s="1">
        <v>0</v>
      </c>
      <c r="L28" s="1">
        <v>0</v>
      </c>
      <c r="M28" s="1">
        <f t="shared" ref="M28:M33" si="9">SUM(J28:L28)</f>
        <v>0</v>
      </c>
    </row>
    <row r="29" spans="1:13" x14ac:dyDescent="0.2">
      <c r="A29" s="12"/>
      <c r="B29" s="12"/>
      <c r="C29" s="2" t="s">
        <v>3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2176125</v>
      </c>
      <c r="J29" s="1">
        <v>1622600</v>
      </c>
      <c r="K29" s="1">
        <v>876400</v>
      </c>
      <c r="L29" s="1">
        <v>876400</v>
      </c>
      <c r="M29" s="1">
        <f>SUM(I29:L29)</f>
        <v>5551525</v>
      </c>
    </row>
    <row r="30" spans="1:13" x14ac:dyDescent="0.2">
      <c r="A30" s="12"/>
      <c r="B30" s="12"/>
      <c r="C30" s="2" t="s">
        <v>9</v>
      </c>
      <c r="D30" s="1">
        <v>2100000</v>
      </c>
      <c r="E30" s="1">
        <v>2987000</v>
      </c>
      <c r="F30" s="1">
        <v>0</v>
      </c>
      <c r="G30" s="1">
        <v>0</v>
      </c>
      <c r="H30" s="1">
        <v>2355000</v>
      </c>
      <c r="I30" s="1">
        <v>0</v>
      </c>
      <c r="J30" s="1">
        <v>0</v>
      </c>
      <c r="K30" s="1">
        <v>0</v>
      </c>
      <c r="L30" s="1">
        <v>0</v>
      </c>
      <c r="M30" s="1">
        <f t="shared" si="9"/>
        <v>0</v>
      </c>
    </row>
    <row r="31" spans="1:13" ht="22.5" customHeight="1" x14ac:dyDescent="0.2">
      <c r="A31" s="12"/>
      <c r="B31" s="12"/>
      <c r="C31" s="2" t="s">
        <v>7</v>
      </c>
      <c r="D31" s="1">
        <v>0</v>
      </c>
      <c r="E31" s="1">
        <v>0</v>
      </c>
      <c r="F31" s="1">
        <v>0</v>
      </c>
      <c r="G31" s="1">
        <v>0</v>
      </c>
      <c r="H31" s="1">
        <v>0</v>
      </c>
      <c r="I31" s="1">
        <v>0</v>
      </c>
      <c r="J31" s="1">
        <v>0</v>
      </c>
      <c r="K31" s="1">
        <v>0</v>
      </c>
      <c r="L31" s="1">
        <v>0</v>
      </c>
      <c r="M31" s="1">
        <f t="shared" si="9"/>
        <v>0</v>
      </c>
    </row>
    <row r="32" spans="1:13" ht="37.5" x14ac:dyDescent="0.2">
      <c r="A32" s="12"/>
      <c r="B32" s="12"/>
      <c r="C32" s="2" t="s">
        <v>5</v>
      </c>
      <c r="D32" s="1">
        <v>0</v>
      </c>
      <c r="E32" s="1">
        <v>0</v>
      </c>
      <c r="F32" s="1">
        <v>0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f t="shared" si="9"/>
        <v>0</v>
      </c>
    </row>
    <row r="33" spans="1:13" x14ac:dyDescent="0.2">
      <c r="A33" s="13"/>
      <c r="B33" s="13"/>
      <c r="C33" s="2" t="s">
        <v>4</v>
      </c>
      <c r="D33" s="1">
        <v>0</v>
      </c>
      <c r="E33" s="1">
        <v>0</v>
      </c>
      <c r="F33" s="1">
        <v>0</v>
      </c>
      <c r="G33" s="1">
        <v>0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f t="shared" si="9"/>
        <v>0</v>
      </c>
    </row>
  </sheetData>
  <mergeCells count="23">
    <mergeCell ref="A18:A25"/>
    <mergeCell ref="B18:B25"/>
    <mergeCell ref="A26:A33"/>
    <mergeCell ref="B26:B33"/>
    <mergeCell ref="L2:M2"/>
    <mergeCell ref="D3:M3"/>
    <mergeCell ref="A4:M4"/>
    <mergeCell ref="A6:A8"/>
    <mergeCell ref="B6:B8"/>
    <mergeCell ref="C6:C8"/>
    <mergeCell ref="D6:M6"/>
    <mergeCell ref="D7:D8"/>
    <mergeCell ref="E7:E8"/>
    <mergeCell ref="F7:F8"/>
    <mergeCell ref="L7:L8"/>
    <mergeCell ref="M7:M8"/>
    <mergeCell ref="J7:J8"/>
    <mergeCell ref="K7:K8"/>
    <mergeCell ref="A10:A17"/>
    <mergeCell ref="B10:B17"/>
    <mergeCell ref="G7:G8"/>
    <mergeCell ref="H7:H8"/>
    <mergeCell ref="I7:I8"/>
  </mergeCells>
  <phoneticPr fontId="1" type="noConversion"/>
  <pageMargins left="0.7" right="0.7" top="0.75" bottom="0.75" header="0.3" footer="0.3"/>
  <pageSetup paperSize="9" scale="5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User</cp:lastModifiedBy>
  <cp:lastPrinted>2023-10-11T03:52:50Z</cp:lastPrinted>
  <dcterms:created xsi:type="dcterms:W3CDTF">2007-07-17T01:27:34Z</dcterms:created>
  <dcterms:modified xsi:type="dcterms:W3CDTF">2023-11-14T03:14:30Z</dcterms:modified>
</cp:coreProperties>
</file>