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имущества'!$A$1:$K$11</definedName>
  </definedNames>
  <calcPr calcId="125725"/>
</workbook>
</file>

<file path=xl/calcChain.xml><?xml version="1.0" encoding="utf-8"?>
<calcChain xmlns="http://schemas.openxmlformats.org/spreadsheetml/2006/main">
  <c r="H9" i="11"/>
  <c r="I9"/>
  <c r="J9" s="1"/>
  <c r="J10" l="1"/>
  <c r="E10"/>
  <c r="F10"/>
  <c r="H10"/>
  <c r="D10"/>
  <c r="K9" l="1"/>
  <c r="K10" s="1"/>
  <c r="I10"/>
</calcChain>
</file>

<file path=xl/sharedStrings.xml><?xml version="1.0" encoding="utf-8"?>
<sst xmlns="http://schemas.openxmlformats.org/spreadsheetml/2006/main" count="17" uniqueCount="17">
  <si>
    <t>Уровень собираемости, %</t>
  </si>
  <si>
    <t>к Пояснительной записке</t>
  </si>
  <si>
    <t>№ п/п</t>
  </si>
  <si>
    <t>ИТОГО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</si>
  <si>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</si>
  <si>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</si>
  <si>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</si>
  <si>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7=(4*12мес)*5+6</t>
  </si>
  <si>
    <t>Сумма задолженности, планируемая к погашению
 рублей</t>
  </si>
  <si>
    <t>Прогнозируемое поступление 
2024 год, 
 рублей</t>
  </si>
  <si>
    <t>Прогнозируемоеежемесячные начисления арендной платы,               рублей</t>
  </si>
  <si>
    <t>Прогнозируемое поступление 
2025 год, 
 рублей</t>
  </si>
  <si>
    <t>Прогнозируемая задолженность по арендной плате по состоянию на 01.01.2024,           рублей</t>
  </si>
  <si>
    <t>Расчет прочих поступлений от использования имущества, находящегося в собственности Богучанского района, на 2024 - 2026 годы</t>
  </si>
  <si>
    <t>Прогнозируемое количество договоров аренды по состоянию на 01.01.2024, 
шт.</t>
  </si>
  <si>
    <t>Прогнозируемое поступление 
2026 год, 
 рублей</t>
  </si>
  <si>
    <t>Приложение 19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</si>
</sst>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showZeros="0" tabSelected="1" zoomScaleNormal="100" zoomScaleSheetLayoutView="90" workbookViewId="0">
      <selection activeCell="D18" sqref="D18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16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40.5" customHeight="1">
      <c r="A4" s="26" t="s">
        <v>13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4</v>
      </c>
      <c r="C7" s="23"/>
      <c r="D7" s="6" t="s">
        <v>12</v>
      </c>
      <c r="E7" s="6" t="s">
        <v>14</v>
      </c>
      <c r="F7" s="6" t="s">
        <v>10</v>
      </c>
      <c r="G7" s="6" t="s">
        <v>0</v>
      </c>
      <c r="H7" s="6" t="s">
        <v>8</v>
      </c>
      <c r="I7" s="6" t="s">
        <v>9</v>
      </c>
      <c r="J7" s="6" t="s">
        <v>11</v>
      </c>
      <c r="K7" s="6" t="s">
        <v>15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7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5</v>
      </c>
      <c r="C9" s="9" t="s">
        <v>6</v>
      </c>
      <c r="D9" s="10">
        <v>124155.18</v>
      </c>
      <c r="E9" s="11">
        <v>67</v>
      </c>
      <c r="F9" s="12">
        <v>60856</v>
      </c>
      <c r="G9" s="10">
        <v>97</v>
      </c>
      <c r="H9" s="10">
        <f>D9*10/100</f>
        <v>12415.517999999998</v>
      </c>
      <c r="I9" s="10">
        <f>MROUND(F9*G9*12/100+H9,100)</f>
        <v>720800</v>
      </c>
      <c r="J9" s="10">
        <f>MROUND(I9*1.042,10)</f>
        <v>751070</v>
      </c>
      <c r="K9" s="10">
        <f>MROUND(J9*1.04,10)</f>
        <v>781110</v>
      </c>
    </row>
    <row r="10" spans="1:12" ht="15.75" customHeight="1">
      <c r="A10" s="7"/>
      <c r="B10" s="20" t="s">
        <v>3</v>
      </c>
      <c r="C10" s="21"/>
      <c r="D10" s="10">
        <f>SUM(D9:D9)</f>
        <v>124155.18</v>
      </c>
      <c r="E10" s="10">
        <f>SUM(E9:E9)</f>
        <v>67</v>
      </c>
      <c r="F10" s="10">
        <f>SUM(F9:F9)</f>
        <v>60856</v>
      </c>
      <c r="G10" s="10">
        <v>99.6</v>
      </c>
      <c r="H10" s="10">
        <f>SUM(H9:H9)</f>
        <v>12415.517999999998</v>
      </c>
      <c r="I10" s="12">
        <f>SUM(I9:I9)</f>
        <v>720800</v>
      </c>
      <c r="J10" s="12">
        <f>SUM(J9:J9)</f>
        <v>751070</v>
      </c>
      <c r="K10" s="12">
        <f>SUM(K9:K9)</f>
        <v>781110</v>
      </c>
    </row>
    <row r="11" spans="1:12" ht="17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</sheetData>
  <mergeCells count="6">
    <mergeCell ref="J2:K2"/>
    <mergeCell ref="A11:K11"/>
    <mergeCell ref="B10:C10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2017-11-11T08:22:46Z</cp:lastPrinted>
  <dcterms:created xsi:type="dcterms:W3CDTF">1996-10-08T23:32:33Z</dcterms:created>
  <dcterms:modified xsi:type="dcterms:W3CDTF">2023-11-13T10:41:32Z</dcterms:modified>
</cp:coreProperties>
</file>