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30" windowWidth="28755" windowHeight="12075"/>
  </bookViews>
  <sheets>
    <sheet name="Дох " sheetId="1" r:id="rId1"/>
  </sheets>
  <externalReferences>
    <externalReference r:id="rId2"/>
    <externalReference r:id="rId3"/>
    <externalReference r:id="rId4"/>
  </externalReferences>
  <definedNames>
    <definedName name="_xlnm._FilterDatabase" localSheetId="0" hidden="1">'Дох '!$A$7:$K$169</definedName>
    <definedName name="H1благ">[1]спр!$B$43</definedName>
    <definedName name="H1благмалое">[1]спр!$B$41</definedName>
    <definedName name="H1гор_среда_10">[1]спр!$B$47</definedName>
    <definedName name="H1ДК">[1]спр!$B$39</definedName>
    <definedName name="H1дороги_50">[1]спр!$B$48</definedName>
    <definedName name="H1зппов">[1]спр!$B$44</definedName>
    <definedName name="H1повзп">[1]спр!$B$46</definedName>
    <definedName name="H1потенциал">[1]спр!$B$42</definedName>
    <definedName name="H1УДС">[1]спр!$C$45</definedName>
    <definedName name="H2благ">[1]спр!$C$43</definedName>
    <definedName name="H2благмалое">[1]спр!$C$41</definedName>
    <definedName name="H2гор_среда_10">[1]спр!$C$47</definedName>
    <definedName name="H2ДК">[1]спр!$C$39</definedName>
    <definedName name="H2дороги_50">[1]спр!$C$48</definedName>
    <definedName name="H2зппов">[1]спр!$C$44</definedName>
    <definedName name="H2повзп">[1]спр!$C$46</definedName>
    <definedName name="H2пожар">[1]спр!$C$36</definedName>
    <definedName name="H2потенциал">[1]спр!$C$42</definedName>
    <definedName name="H2УДС">[1]спр!$B$45</definedName>
    <definedName name="h3гор">[2]спр!$C$38</definedName>
    <definedName name="вцп13">#REF!</definedName>
    <definedName name="вцпПлПер">#REF!</definedName>
    <definedName name="год">[1]спр!$B$1</definedName>
    <definedName name="е213">[2]спр!$B$4</definedName>
    <definedName name="_xlnm.Print_Titles" localSheetId="0">'Дох '!$8:$8</definedName>
    <definedName name="кбк">#REF!</definedName>
    <definedName name="квр13">[1]Вед24!$E$8:$E$2294</definedName>
    <definedName name="кврПлПер">'[1]вед 25-26'!$E$8:$E$361</definedName>
    <definedName name="Н1аист">[1]спр!$B$12</definedName>
    <definedName name="Н1акк">[1]спр!$B$31</definedName>
    <definedName name="Н1Бл">#REF!</definedName>
    <definedName name="Н1вед">[1]спр!$B$15</definedName>
    <definedName name="Н1вед1">[1]спр!$B$16</definedName>
    <definedName name="Н1вус">[1]спр!$B$28</definedName>
    <definedName name="Н1вцп">[1]спр!#REF!</definedName>
    <definedName name="Н1гор_среда">[1]спр!$B$38</definedName>
    <definedName name="Н1деф">[1]спр!$B$10</definedName>
    <definedName name="Н1доркап">[1]спр!$B$34</definedName>
    <definedName name="Н1Дороги">[1]спр!$B$33</definedName>
    <definedName name="Н1дох">[1]спр!$B$14</definedName>
    <definedName name="Н1займ">[1]спр!$B$30</definedName>
    <definedName name="Н1инв">[1]спр!#REF!</definedName>
    <definedName name="Н1ком">[1]спр!$B$26</definedName>
    <definedName name="Н1Мдор">#REF!</definedName>
    <definedName name="Н1мол">[1]спр!$B$25</definedName>
    <definedName name="Н1нал">#REF!</definedName>
    <definedName name="Н1Норм">[1]спр!$B$13</definedName>
    <definedName name="Н1Пересел">[1]спр!$B$32</definedName>
    <definedName name="Н1пожар">[1]спр!$B$36</definedName>
    <definedName name="Н1пол">[1]спр!$B$22</definedName>
    <definedName name="Н1Пот">[1]спр!#REF!</definedName>
    <definedName name="Н1Публ">[1]спр!$B$21</definedName>
    <definedName name="Н1рег_вып">[1]спр!$B$40</definedName>
    <definedName name="Н1рцп">[1]спр!#REF!</definedName>
    <definedName name="Н1сбал">[1]спр!$B$23</definedName>
    <definedName name="Н1софин">[1]спр!$B$35</definedName>
    <definedName name="Н1фун">[1]спр!$B$17</definedName>
    <definedName name="Н1фун1">[1]спр!$B$18</definedName>
    <definedName name="Н1ффп">[1]спр!$B$24</definedName>
    <definedName name="Н1цср">[1]спр!$B$19</definedName>
    <definedName name="Н1цср1">[1]спр!$B$20</definedName>
    <definedName name="Н1эф">#REF!</definedName>
    <definedName name="Н2адох">[1]спр!$C$11</definedName>
    <definedName name="Н2аист">[1]спр!$C$12</definedName>
    <definedName name="Н2акк">[1]спр!$C$31</definedName>
    <definedName name="Н2Бл">#REF!</definedName>
    <definedName name="Н2вед">[1]спр!$C$15</definedName>
    <definedName name="Н2вед1">[1]спр!$C$16</definedName>
    <definedName name="Н2вус">[1]спр!$C$28</definedName>
    <definedName name="Н2вцп">#REF!</definedName>
    <definedName name="Н2гор_среда">[1]спр!$C$38</definedName>
    <definedName name="Н2деф">[1]спр!$C$10</definedName>
    <definedName name="Н2доркап">[1]спр!$C$34</definedName>
    <definedName name="Н2Дороги">[1]спр!$C$33</definedName>
    <definedName name="Н2дох">[1]спр!$C$14</definedName>
    <definedName name="Н2займ">[1]спр!$C$30</definedName>
    <definedName name="Н2инв">#REF!</definedName>
    <definedName name="Н2ком">[1]спр!$C$26</definedName>
    <definedName name="Н2Мдор">#REF!</definedName>
    <definedName name="Н2мол">[1]спр!$C$25</definedName>
    <definedName name="Н2нал">#REF!</definedName>
    <definedName name="Н2Норм">[1]спр!$C$13</definedName>
    <definedName name="Н2Пересел">[1]спр!$C$32</definedName>
    <definedName name="Н2пол">[1]спр!$C$22</definedName>
    <definedName name="Н2публ">[1]спр!$C$21</definedName>
    <definedName name="Н2рег_вып">[1]спр!$C$40</definedName>
    <definedName name="Н2рцп">#REF!</definedName>
    <definedName name="Н2сбал">[1]спр!$C$23</definedName>
    <definedName name="Н2софин">[1]спр!$C$35</definedName>
    <definedName name="Н2фун">[1]спр!$C$17</definedName>
    <definedName name="Н2фун1">[1]спр!$C$18</definedName>
    <definedName name="Н2ффп">[1]спр!$C$24</definedName>
    <definedName name="Н2цср">[1]спр!$C$19</definedName>
    <definedName name="Н2цср1">[1]спр!$C$20</definedName>
    <definedName name="Н2эф">#REF!</definedName>
    <definedName name="ПлПер">[1]спр!$B$2</definedName>
    <definedName name="Р1дата">[1]спр!$B$3</definedName>
    <definedName name="Р1номер">[1]спр!$B$4</definedName>
    <definedName name="Р2дата">[1]спр!$B$5</definedName>
    <definedName name="Р2номер">[1]спр!$B$6</definedName>
    <definedName name="РзПз">[1]Вед24!$G$8:$G$7405</definedName>
    <definedName name="РзПз1">[3]Вед22!$G$8:$G$8518</definedName>
    <definedName name="РзПзПлПер">'[1]вед 25-26'!$H$8:$H$4591</definedName>
    <definedName name="спрВЦП">#REF!</definedName>
    <definedName name="сум">#REF!</definedName>
    <definedName name="СумВед">[1]Вед24!$F$8:$F$3894</definedName>
    <definedName name="СумВед14">'[1]вед 25-26'!$F$8:$F$361</definedName>
    <definedName name="СумВед15">'[1]вед 25-26'!$G$8:$G$361</definedName>
    <definedName name="СумВед22">'[3]вед 23-24'!$F$8:$F$3610</definedName>
    <definedName name="сумма13">#REF!</definedName>
  </definedNames>
  <calcPr calcId="125725"/>
</workbook>
</file>

<file path=xl/calcChain.xml><?xml version="1.0" encoding="utf-8"?>
<calcChain xmlns="http://schemas.openxmlformats.org/spreadsheetml/2006/main">
  <c r="K292" i="1"/>
  <c r="K288" s="1"/>
  <c r="K287" s="1"/>
  <c r="J292"/>
  <c r="J288" s="1"/>
  <c r="J287" s="1"/>
  <c r="I292"/>
  <c r="I288" s="1"/>
  <c r="I287" s="1"/>
  <c r="K284"/>
  <c r="K282" s="1"/>
  <c r="J284"/>
  <c r="J282" s="1"/>
  <c r="I284"/>
  <c r="I282"/>
  <c r="I281" s="1"/>
  <c r="I280"/>
  <c r="K277"/>
  <c r="J277"/>
  <c r="I277"/>
  <c r="K274"/>
  <c r="J274"/>
  <c r="J273" s="1"/>
  <c r="J272" s="1"/>
  <c r="I274"/>
  <c r="I270"/>
  <c r="I269" s="1"/>
  <c r="I268" s="1"/>
  <c r="I267"/>
  <c r="K264"/>
  <c r="K263" s="1"/>
  <c r="K262" s="1"/>
  <c r="J264"/>
  <c r="J263" s="1"/>
  <c r="J262" s="1"/>
  <c r="I264"/>
  <c r="I263" s="1"/>
  <c r="I262" s="1"/>
  <c r="K246"/>
  <c r="K245" s="1"/>
  <c r="J246"/>
  <c r="J245" s="1"/>
  <c r="I246"/>
  <c r="I245" s="1"/>
  <c r="I235" s="1"/>
  <c r="K243"/>
  <c r="J243"/>
  <c r="I243"/>
  <c r="K241"/>
  <c r="J241"/>
  <c r="I241"/>
  <c r="K239"/>
  <c r="J239"/>
  <c r="I239"/>
  <c r="K236"/>
  <c r="J236"/>
  <c r="I236"/>
  <c r="K233"/>
  <c r="J233"/>
  <c r="I233"/>
  <c r="K231"/>
  <c r="J231"/>
  <c r="I231"/>
  <c r="K229"/>
  <c r="J229"/>
  <c r="I229"/>
  <c r="K227"/>
  <c r="J227"/>
  <c r="I227"/>
  <c r="K203"/>
  <c r="J203"/>
  <c r="I203"/>
  <c r="I202" s="1"/>
  <c r="K202"/>
  <c r="K201" s="1"/>
  <c r="J202"/>
  <c r="J201" s="1"/>
  <c r="K192"/>
  <c r="J192"/>
  <c r="J177" s="1"/>
  <c r="J176" s="1"/>
  <c r="I180"/>
  <c r="K178"/>
  <c r="J178"/>
  <c r="I178"/>
  <c r="K177"/>
  <c r="K176" s="1"/>
  <c r="K174"/>
  <c r="J174"/>
  <c r="I174"/>
  <c r="K172"/>
  <c r="J172"/>
  <c r="I172"/>
  <c r="K170"/>
  <c r="J170"/>
  <c r="K168"/>
  <c r="J168"/>
  <c r="I168"/>
  <c r="K166"/>
  <c r="J166"/>
  <c r="I166"/>
  <c r="J165"/>
  <c r="J164" s="1"/>
  <c r="I165"/>
  <c r="K164"/>
  <c r="I164"/>
  <c r="K161"/>
  <c r="K160" s="1"/>
  <c r="J161"/>
  <c r="I161"/>
  <c r="I160" s="1"/>
  <c r="J160"/>
  <c r="K158"/>
  <c r="J158"/>
  <c r="I158"/>
  <c r="K156"/>
  <c r="J156"/>
  <c r="I156"/>
  <c r="I155" s="1"/>
  <c r="K155"/>
  <c r="J155"/>
  <c r="J154"/>
  <c r="K149"/>
  <c r="K148" s="1"/>
  <c r="J149"/>
  <c r="I149"/>
  <c r="J148"/>
  <c r="I148"/>
  <c r="K144"/>
  <c r="J144"/>
  <c r="I144"/>
  <c r="I143" s="1"/>
  <c r="K143"/>
  <c r="J143"/>
  <c r="K141"/>
  <c r="J141"/>
  <c r="I141"/>
  <c r="K139"/>
  <c r="J139"/>
  <c r="J138" s="1"/>
  <c r="I139"/>
  <c r="I138" s="1"/>
  <c r="K138"/>
  <c r="K134"/>
  <c r="K133" s="1"/>
  <c r="J134"/>
  <c r="J133" s="1"/>
  <c r="I134"/>
  <c r="I133" s="1"/>
  <c r="K130"/>
  <c r="K129" s="1"/>
  <c r="J130"/>
  <c r="J129" s="1"/>
  <c r="I130"/>
  <c r="I129" s="1"/>
  <c r="K127"/>
  <c r="K126" s="1"/>
  <c r="J127"/>
  <c r="J126" s="1"/>
  <c r="I127"/>
  <c r="I126"/>
  <c r="K124"/>
  <c r="J124"/>
  <c r="I124"/>
  <c r="I123" s="1"/>
  <c r="K123"/>
  <c r="J123"/>
  <c r="K121"/>
  <c r="K120" s="1"/>
  <c r="J121"/>
  <c r="I121"/>
  <c r="I120" s="1"/>
  <c r="J120"/>
  <c r="K118"/>
  <c r="K117" s="1"/>
  <c r="J118"/>
  <c r="J117" s="1"/>
  <c r="I118"/>
  <c r="I117" s="1"/>
  <c r="K115"/>
  <c r="K114" s="1"/>
  <c r="J115"/>
  <c r="J114" s="1"/>
  <c r="I115"/>
  <c r="I114"/>
  <c r="K111"/>
  <c r="J111"/>
  <c r="I111"/>
  <c r="I110" s="1"/>
  <c r="K110"/>
  <c r="J110"/>
  <c r="K107"/>
  <c r="K106" s="1"/>
  <c r="J107"/>
  <c r="I107"/>
  <c r="I106" s="1"/>
  <c r="J106"/>
  <c r="K103"/>
  <c r="J103"/>
  <c r="J102" s="1"/>
  <c r="I103"/>
  <c r="I102" s="1"/>
  <c r="K102"/>
  <c r="K98"/>
  <c r="J98"/>
  <c r="J97" s="1"/>
  <c r="I98"/>
  <c r="I97" s="1"/>
  <c r="K97"/>
  <c r="K95"/>
  <c r="K94" s="1"/>
  <c r="K93" s="1"/>
  <c r="J95"/>
  <c r="J94" s="1"/>
  <c r="J93" s="1"/>
  <c r="I95"/>
  <c r="I94"/>
  <c r="I91"/>
  <c r="K89"/>
  <c r="J89"/>
  <c r="I89"/>
  <c r="I88" s="1"/>
  <c r="I87" s="1"/>
  <c r="I80" s="1"/>
  <c r="K88"/>
  <c r="K87" s="1"/>
  <c r="K80" s="1"/>
  <c r="J88"/>
  <c r="J87"/>
  <c r="K83"/>
  <c r="K82" s="1"/>
  <c r="K81" s="1"/>
  <c r="J83"/>
  <c r="I83"/>
  <c r="I82"/>
  <c r="I81" s="1"/>
  <c r="K77"/>
  <c r="K74" s="1"/>
  <c r="K73" s="1"/>
  <c r="J77"/>
  <c r="J74" s="1"/>
  <c r="J73" s="1"/>
  <c r="I77"/>
  <c r="I74" s="1"/>
  <c r="I73" s="1"/>
  <c r="K71"/>
  <c r="J71"/>
  <c r="I71"/>
  <c r="K69"/>
  <c r="J69"/>
  <c r="J68" s="1"/>
  <c r="I69"/>
  <c r="I68"/>
  <c r="K66"/>
  <c r="J66"/>
  <c r="I66"/>
  <c r="I65" s="1"/>
  <c r="K65"/>
  <c r="J65"/>
  <c r="K63"/>
  <c r="J63"/>
  <c r="I63"/>
  <c r="K61"/>
  <c r="J61"/>
  <c r="I61"/>
  <c r="K59"/>
  <c r="J59"/>
  <c r="I59"/>
  <c r="K57"/>
  <c r="J57"/>
  <c r="J56" s="1"/>
  <c r="J55" s="1"/>
  <c r="I57"/>
  <c r="K52"/>
  <c r="K51" s="1"/>
  <c r="J52"/>
  <c r="J51" s="1"/>
  <c r="I52"/>
  <c r="I51"/>
  <c r="K49"/>
  <c r="J49"/>
  <c r="I49"/>
  <c r="K47"/>
  <c r="K46" s="1"/>
  <c r="K43" s="1"/>
  <c r="J47"/>
  <c r="I47"/>
  <c r="I46" s="1"/>
  <c r="K44"/>
  <c r="J44"/>
  <c r="I44"/>
  <c r="K41"/>
  <c r="J41"/>
  <c r="I41"/>
  <c r="K39"/>
  <c r="J39"/>
  <c r="I39"/>
  <c r="K37"/>
  <c r="K31" s="1"/>
  <c r="J37"/>
  <c r="I37"/>
  <c r="K35"/>
  <c r="J35"/>
  <c r="J32" s="1"/>
  <c r="J31" s="1"/>
  <c r="I35"/>
  <c r="K33"/>
  <c r="J33"/>
  <c r="I33"/>
  <c r="I32" s="1"/>
  <c r="K32"/>
  <c r="K29"/>
  <c r="J29"/>
  <c r="I29"/>
  <c r="K27"/>
  <c r="J27"/>
  <c r="I27"/>
  <c r="I22" s="1"/>
  <c r="I21" s="1"/>
  <c r="K25"/>
  <c r="J25"/>
  <c r="I25"/>
  <c r="K23"/>
  <c r="K22" s="1"/>
  <c r="K21" s="1"/>
  <c r="J23"/>
  <c r="J22" s="1"/>
  <c r="J21" s="1"/>
  <c r="I23"/>
  <c r="K14"/>
  <c r="J14"/>
  <c r="I14"/>
  <c r="K12"/>
  <c r="K11" s="1"/>
  <c r="J12"/>
  <c r="J11" s="1"/>
  <c r="J10" s="1"/>
  <c r="I12"/>
  <c r="I11" s="1"/>
  <c r="I10" s="1"/>
  <c r="A3"/>
  <c r="A2"/>
  <c r="A1"/>
  <c r="I137" l="1"/>
  <c r="I93"/>
  <c r="I163"/>
  <c r="I177"/>
  <c r="I176" s="1"/>
  <c r="I43"/>
  <c r="J46"/>
  <c r="J43" s="1"/>
  <c r="K68"/>
  <c r="J80"/>
  <c r="K101"/>
  <c r="K100" s="1"/>
  <c r="J163"/>
  <c r="J153" s="1"/>
  <c r="J152" s="1"/>
  <c r="J235"/>
  <c r="K273"/>
  <c r="K272" s="1"/>
  <c r="J101"/>
  <c r="J100" s="1"/>
  <c r="J9" s="1"/>
  <c r="J296" s="1"/>
  <c r="I154"/>
  <c r="K163"/>
  <c r="K10"/>
  <c r="K56"/>
  <c r="K55" s="1"/>
  <c r="K9" s="1"/>
  <c r="I56"/>
  <c r="I55" s="1"/>
  <c r="J137"/>
  <c r="K137"/>
  <c r="I201"/>
  <c r="I153" s="1"/>
  <c r="I152" s="1"/>
  <c r="I273"/>
  <c r="I272" s="1"/>
  <c r="I31"/>
  <c r="I101"/>
  <c r="K154"/>
  <c r="K153" s="1"/>
  <c r="K152" s="1"/>
  <c r="K235"/>
  <c r="J82"/>
  <c r="J81" s="1"/>
  <c r="I9" l="1"/>
  <c r="I296" s="1"/>
  <c r="I100"/>
  <c r="K296"/>
</calcChain>
</file>

<file path=xl/sharedStrings.xml><?xml version="1.0" encoding="utf-8"?>
<sst xmlns="http://schemas.openxmlformats.org/spreadsheetml/2006/main" count="2282" uniqueCount="500">
  <si>
    <t>(в рублях)</t>
  </si>
  <si>
    <t>Наименование кода классификации доходов бюджета</t>
  </si>
  <si>
    <t>Код классификации доходов бюджета</t>
  </si>
  <si>
    <t>2024 год</t>
  </si>
  <si>
    <t>2025 год</t>
  </si>
  <si>
    <t>2026 год</t>
  </si>
  <si>
    <t>код главного администратора</t>
  </si>
  <si>
    <t>код группы</t>
  </si>
  <si>
    <t>код подгруппы</t>
  </si>
  <si>
    <t>код статьи и подстатьи</t>
  </si>
  <si>
    <t>код элемента</t>
  </si>
  <si>
    <t>код группы подвида</t>
  </si>
  <si>
    <t>код аналитической группы подвида</t>
  </si>
  <si>
    <t>2</t>
  </si>
  <si>
    <t>3</t>
  </si>
  <si>
    <t>4</t>
  </si>
  <si>
    <t>5</t>
  </si>
  <si>
    <t>6</t>
  </si>
  <si>
    <t>7</t>
  </si>
  <si>
    <t>8</t>
  </si>
  <si>
    <t>10</t>
  </si>
  <si>
    <t>11</t>
  </si>
  <si>
    <t>12</t>
  </si>
  <si>
    <t>НАЛОГОВЫЕ И НЕНАЛОГОВЫЕ ДОХОДЫ</t>
  </si>
  <si>
    <t>000</t>
  </si>
  <si>
    <t>1</t>
  </si>
  <si>
    <t>00</t>
  </si>
  <si>
    <t>00000</t>
  </si>
  <si>
    <t>0000</t>
  </si>
  <si>
    <t>НАЛОГИ НА ПРИБЫЛЬ, ДОХОДЫ</t>
  </si>
  <si>
    <t>182</t>
  </si>
  <si>
    <t>01</t>
  </si>
  <si>
    <t>НАЛОГ НА ПРИБЫЛЬ ОРГАНИЗАЦИЙ</t>
  </si>
  <si>
    <t>01000</t>
  </si>
  <si>
    <t>110</t>
  </si>
  <si>
    <t>Налог на прибыль организаций, зачисляемый в бюджеты бюджетной системы Российской Федерации по соответствующим ставкам</t>
  </si>
  <si>
    <t>01010</t>
  </si>
  <si>
    <t>Налог на прибыль организаций, кроме налога, уплаченного налогоплательщиками, осуществляющими деятельность по производству сжиженного природного газа и до 31 декабря 2022 года включительно осуществившими экспорт хотя бы одной партии сжиженного природного газа на основании лицензии на осуществление исключительного права на экспорт газа (за исключением налога, уплаченного налогоплательщиками, которые до 1 января 2023 года являлись участниками консолидированной группы налогоплательщиков), зачисляемый в бюджеты субъектов Российской Федерации</t>
  </si>
  <si>
    <t>01012</t>
  </si>
  <si>
    <t>02</t>
  </si>
  <si>
    <t>НАЛОГ НА ДОХОДЫ ФИЗИЧЕСКИХ ЛИЦ</t>
  </si>
  <si>
    <t>02000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</si>
  <si>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</si>
  <si>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>02010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</si>
  <si>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ст.227 НК РФ</t>
  </si>
  <si>
    <t>02020</t>
  </si>
  <si>
    <t>Налог на доходы физических лиц с доходов, полученных физическими лицами в соответствии со ст. 228 НК РФ</t>
  </si>
  <si>
    <t>02030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</si>
  <si>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</si>
  <si>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02040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</si>
  <si>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</t>
  </si>
  <si>
    <t>02080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</si>
  <si>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</si>
  <si>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>02130</t>
  </si>
  <si>
    <t>НАЛОГИ НА ТОВАРЫ (РАБОТЫ, УСЛУГИ), РЕАЛИЗУЕМЫЕ НА ТЕРРИТОРИИ РОССИЙСКОЙ ФЕДЕРАЦИИ</t>
  </si>
  <si>
    <t>03</t>
  </si>
  <si>
    <t>Акцизы по подакцизным товарам (продукции), производимым на территории РФ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</si>
  <si>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</si>
  <si>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02230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</si>
  <si>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</si>
  <si>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02231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</si>
  <si>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</si>
  <si>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02240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</si>
  <si>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</si>
  <si>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02241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</si>
  <si>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</si>
  <si>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02250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</si>
  <si>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</si>
  <si>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02251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</si>
  <si>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</si>
  <si>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02260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</si>
  <si>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</si>
  <si>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02261</t>
  </si>
  <si>
    <t>НАЛОГИ НА СОВОКУПНЫЙ ДОХОД</t>
  </si>
  <si>
    <t>05</t>
  </si>
  <si>
    <t>Налог, взимаемый в связи с применением упрощенной системы налогообложения</t>
  </si>
  <si>
    <t>Налог, взимаемый с налогоплательщиков, выбравших в качестве объекта налогообложения доходы</t>
  </si>
  <si>
    <t>01011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</si>
  <si>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</si>
  <si>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01020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</si>
  <si>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</si>
  <si>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01021</t>
  </si>
  <si>
    <t>Единый налог на вмененный доход для отдельных видов деятельности</t>
  </si>
  <si>
    <t>Единый сельскохозяйственный налог</t>
  </si>
  <si>
    <t>03000</t>
  </si>
  <si>
    <t>03010</t>
  </si>
  <si>
    <t>Налог, взимаемый в связи с применением патентной системы налогообложения</t>
  </si>
  <si>
    <t>04000</t>
  </si>
  <si>
    <t>Налог, взимаемый в связи с применением патентной системы налогообложения, зачисляемый в бюджеты муниципальных районов</t>
  </si>
  <si>
    <t>04020</t>
  </si>
  <si>
    <t>НАЛОГИ НА ИМУЩЕСТВО</t>
  </si>
  <si>
    <t>06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</si>
  <si>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</si>
  <si>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межселенных территорий</t>
  </si>
  <si>
    <t>01030</t>
  </si>
  <si>
    <t>Земельный налог</t>
  </si>
  <si>
    <t>06000</t>
  </si>
  <si>
    <t>Земельный налог с организаций</t>
  </si>
  <si>
    <t>06030</t>
  </si>
  <si>
    <t>Земельный налог с организаций, обладающих земельным участком, расположенным в границах межселенных территорий</t>
  </si>
  <si>
    <t>06033</t>
  </si>
  <si>
    <t>Земельный налог с физических лиц</t>
  </si>
  <si>
    <t>06040</t>
  </si>
  <si>
    <t xml:space="preserve">Земельный налог с физических лиц, обладающих земельным участком, расположенным в границах межселенных территорий
</t>
  </si>
  <si>
    <t>06043</t>
  </si>
  <si>
    <t>ГОСУДАРСТВЕННАЯ ПОШЛИНА</t>
  </si>
  <si>
    <t>08</t>
  </si>
  <si>
    <t>Государственная пошлина по делам, рассматриваемым в судах общей юрисдикции, мировыми судьями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</si>
  <si>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</si>
  <si>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Государственная пошлина за выдачу разрешения на установку рекламной конструкции</t>
  </si>
  <si>
    <t>806</t>
  </si>
  <si>
    <t>07150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</si>
  <si>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</si>
  <si>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</si>
  <si>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05000</t>
  </si>
  <si>
    <t>120</t>
  </si>
  <si>
    <t>Доходы, получаемые в виде арендной платы за земельные участки, государственная собственность на которые не разграничена , а также средства от продажи права на заключение договоров аренды указанных земельных участков</t>
  </si>
  <si>
    <t>05010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</si>
  <si>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</si>
  <si>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863</t>
  </si>
  <si>
    <t>05013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</si>
  <si>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</si>
  <si>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05020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</si>
  <si>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</si>
  <si>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05025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</si>
  <si>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</si>
  <si>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05030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</si>
  <si>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</si>
  <si>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05035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</si>
  <si>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</si>
  <si>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05070</t>
  </si>
  <si>
    <t>Доходы от сдачи в аренду имущества, составляющего казну муниципальных районов (за исключением земельных участков)</t>
  </si>
  <si>
    <t>05075</t>
  </si>
  <si>
    <t>Платежи от государственных и муниципальных унитарных предприятий</t>
  </si>
  <si>
    <t>07000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</si>
  <si>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</si>
  <si>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07010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</si>
  <si>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</si>
  <si>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07015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</si>
  <si>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</si>
  <si>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09000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</si>
  <si>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</si>
  <si>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09040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</si>
  <si>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</si>
  <si>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09045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</si>
  <si>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</t>
  </si>
  <si>
    <t>09080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</si>
  <si>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муниципальных районов, и на землях или земельных участках, государственная собственность на которые не разграничена</t>
  </si>
  <si>
    <t>ПЛАТЕЖИ ПРИ ПОЛЬЗОВАНИИ ПРИРОДНЫМИ РЕСУРСАМИ</t>
  </si>
  <si>
    <t>048</t>
  </si>
  <si>
    <t>Плата за негативное воздействие на окружающую среду</t>
  </si>
  <si>
    <t>Плата за выбросы загрязняющих веществ в атмосферный воздух стацианарными объектами</t>
  </si>
  <si>
    <t>Плата за выбросы загрязняющих веществ в водные объекты</t>
  </si>
  <si>
    <t>Плата за размещение отходов производства и потребления</t>
  </si>
  <si>
    <t>01040</t>
  </si>
  <si>
    <t>Плата за размещение отходов производства</t>
  </si>
  <si>
    <t>01041</t>
  </si>
  <si>
    <t>Плата за размещение твердых коммунальных отходов</t>
  </si>
  <si>
    <t>01042</t>
  </si>
  <si>
    <t>ДОХОДЫ ОТ ОКАЗАНИЯ ПЛАТНЫХ УСЛУГ И КОМПЕНСАЦИИ ЗАТРАТ ГОСУДАРСТВА</t>
  </si>
  <si>
    <t>13</t>
  </si>
  <si>
    <t>Доходы от оказаниы платных услуг (работ)</t>
  </si>
  <si>
    <t>130</t>
  </si>
  <si>
    <t>Прочие доходы от оказания платных услуг (работ)</t>
  </si>
  <si>
    <t>01990</t>
  </si>
  <si>
    <t>Прочие доходы от оказания платных услуг (работ) получателями средств бюджетов муниципальных районов</t>
  </si>
  <si>
    <t>01995</t>
  </si>
  <si>
    <t>Прочие доходы от оказания платных услуг (работ) получателями средств  бюджетов муниципальных районов</t>
  </si>
  <si>
    <t>875</t>
  </si>
  <si>
    <t>9902</t>
  </si>
  <si>
    <t>Прочие доходы от оказания платных услуг получателями средств бюджетов муниципальных районов и компенсации затрат бюджетов муниципальных районов</t>
  </si>
  <si>
    <t>9992</t>
  </si>
  <si>
    <t>Доходы от компенсации затрат государства</t>
  </si>
  <si>
    <t>Доходы, поступающие в порядке возмещения расходов, понесенных в связи с эксплуатацией имущества</t>
  </si>
  <si>
    <t>02060</t>
  </si>
  <si>
    <t>Доходы, поступающие в порядке возмещения расходов, понесенных в связи с эксплуатацией имущества муниципальных районов</t>
  </si>
  <si>
    <t>02065</t>
  </si>
  <si>
    <t>Прочие доходы от компенсации затрат государства</t>
  </si>
  <si>
    <t>02990</t>
  </si>
  <si>
    <t>Прочие доходы от компенсации затрат бюджетов муниципальных районов</t>
  </si>
  <si>
    <t>02995</t>
  </si>
  <si>
    <t>ДОХОДЫ ОТ ПРОДАЖИ МАТЕРИАЛЬНЫХ И НЕМАТЕРИАЛЬНЫХ АКТИВОВ</t>
  </si>
  <si>
    <t>14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</si>
  <si>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</si>
  <si>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реализации имущества, находящегося в собственности муниципальных районов (за исключением 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</si>
  <si>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02050</t>
  </si>
  <si>
    <t>410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</si>
  <si>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</si>
  <si>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02053</t>
  </si>
  <si>
    <t>Доходы от продажи земельных участков, находящихся в государственной и муниципальной собственности</t>
  </si>
  <si>
    <t>430</t>
  </si>
  <si>
    <t>Доходы от продажи земельных участков, государственная  собственность на которые не разграничена</t>
  </si>
  <si>
    <t>06010</t>
  </si>
  <si>
    <t>Доходы    от    продажи    земельных    участков,  государственная  собственность  на которые не разграничена и  которые  расположены  в  границах сельских поселений и межселенных территорий муниципальных районов</t>
  </si>
  <si>
    <t>06013</t>
  </si>
  <si>
    <t>ШТРАФЫ, САНКЦИИ, ВОЗМЕЩЕНИЕ УЩЕРБА</t>
  </si>
  <si>
    <t>16</t>
  </si>
  <si>
    <t>Административные штрафы, установленные Кодексом Российской Федерации об административных правонарушениях</t>
  </si>
  <si>
    <t>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</si>
  <si>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</si>
  <si>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01050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</si>
  <si>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</si>
  <si>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01053</t>
  </si>
  <si>
    <t>006</t>
  </si>
  <si>
    <t>439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</si>
  <si>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</si>
  <si>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01060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</si>
  <si>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</si>
  <si>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01063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</si>
  <si>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</si>
  <si>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01070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</si>
  <si>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</si>
  <si>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01073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</si>
  <si>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</si>
  <si>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01080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</si>
  <si>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</si>
  <si>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01083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</si>
  <si>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</si>
  <si>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>01130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</si>
  <si>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</si>
  <si>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01133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</si>
  <si>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</si>
  <si>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01140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</si>
  <si>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</si>
  <si>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01143</t>
  </si>
  <si>
    <t xml:space="preserve"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</t>
  </si>
  <si>
    <t>01150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</si>
  <si>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</si>
  <si>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01153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</si>
  <si>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</si>
  <si>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01170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</si>
  <si>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</si>
  <si>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01173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</si>
  <si>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</si>
  <si>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01190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</si>
  <si>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</si>
  <si>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01193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</si>
  <si>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</si>
  <si>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01200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</si>
  <si>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</si>
  <si>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01203</t>
  </si>
  <si>
    <t>Платежи в целях возмещения причиненного ущерба (убытков)</t>
  </si>
  <si>
    <t>10000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</si>
  <si>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муниципального района (за исключением имущества, закрепленного за муниципальными бюджетными (автономными) учреждениями, унитарными предприятиями)</t>
  </si>
  <si>
    <t>10030</t>
  </si>
  <si>
    <t>Прочее возмещение ущерба, причиненного муниципальному имуществу муниципального района (за исключением имущества, закрепленного за муниципальными бюджетными (автономными) учреждениями, унитарными предприятиями)</t>
  </si>
  <si>
    <t>10032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</si>
  <si>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</t>
  </si>
  <si>
    <t>10100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</si>
  <si>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муниципальных районов)</t>
  </si>
  <si>
    <t>802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</si>
  <si>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Федерации, по нормативам, действующим до 1 января 2020 года</t>
  </si>
  <si>
    <t>10120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</si>
  <si>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действующим до 1 января 2020 года</t>
  </si>
  <si>
    <t>10123</t>
  </si>
  <si>
    <t>188</t>
  </si>
  <si>
    <t>032</t>
  </si>
  <si>
    <t>Платежи, уплачиваемые в целях возмещения вреда</t>
  </si>
  <si>
    <t>11000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</si>
  <si>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</si>
  <si>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11050</t>
  </si>
  <si>
    <t>031</t>
  </si>
  <si>
    <t>БЕЗВОЗМЕЗДНЫЕ ПОСТУПЛЕНИЯ</t>
  </si>
  <si>
    <t>890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</si>
  <si>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</si>
  <si>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</si>
  <si>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150</t>
  </si>
  <si>
    <t>Дотации на выравнивание бюджетной обеспеченности</t>
  </si>
  <si>
    <t>15001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</si>
  <si>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</si>
  <si>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Дотации бюджетам на поддержку мер по обеспечению сбалансированности бюджетов</t>
  </si>
  <si>
    <t>15002</t>
  </si>
  <si>
    <t>Дотации бюджетам муниципальных районов на поддержку мер по обеспечению сбалансированности бюджетов</t>
  </si>
  <si>
    <t>Прочие дотации</t>
  </si>
  <si>
    <t>19999</t>
  </si>
  <si>
    <t>Прочие дотации бюджетам муниципальных районов</t>
  </si>
  <si>
    <t>Прочие дотации бюджетам муниципальных районов (на частичную компенсацию расходов на повышение оплаты труда отдельным категориям работников бюджетной сферы)</t>
  </si>
  <si>
    <t>2724</t>
  </si>
  <si>
    <t>Субсидии бюджетам бюджетной системы Российской Федерации (межбюджетные субсидии)</t>
  </si>
  <si>
    <t>20000</t>
  </si>
  <si>
    <t>Субсидии бюджетам на 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</si>
  <si>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25169</t>
  </si>
  <si>
    <t>Субсидии бюджетам муниципальных районов на 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</si>
  <si>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Субсидии бюджетам на 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</si>
  <si>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25172</t>
  </si>
  <si>
    <t>Субсидии бюджетам муниципальных районов на 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</si>
  <si>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</si>
  <si>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25304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</si>
  <si>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</si>
  <si>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</si>
  <si>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25467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</si>
  <si>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</si>
  <si>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Субсидии бюджетам на реализацию мероприятий по обеспечению жильем молодых семей</t>
  </si>
  <si>
    <t>25497</t>
  </si>
  <si>
    <t>Субсидии бюджетам муниципальных районов на реализацию мероприятий по обеспечению жильем молодых семей</t>
  </si>
  <si>
    <t>Субсидии бюджетам на поддержку отрасли культуры</t>
  </si>
  <si>
    <t>25519</t>
  </si>
  <si>
    <t>Субсидии бюджетам муниципальных районов на поддержку отрасли культуры</t>
  </si>
  <si>
    <t>Прочие субсидии</t>
  </si>
  <si>
    <t>29999</t>
  </si>
  <si>
    <t>Прочие субсидии бюджетам муниципальных районов</t>
  </si>
  <si>
    <t xml:space="preserve">Прочие субсидии бюджетам муниципальных районов (на реализацию мероприятий, направленных на повышение безопасности дорожного движения, за счет средств дорожного фонда Красноярского края) </t>
  </si>
  <si>
    <t>1060</t>
  </si>
  <si>
    <t>Прочие субсидии бюджетам муниципальных районов (на создание условий для оснащения (обновления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программам)</t>
  </si>
  <si>
    <t>1521</t>
  </si>
  <si>
    <t>Прочие субсидии бюджетам муниципальных районов (на 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городах, за счет средств краевого бюджета)</t>
  </si>
  <si>
    <t>1598</t>
  </si>
  <si>
    <t>Прочие субсидии бюджетам муниципальных районов (на выполнение требований федеральных стандартов спортивной подготовки)</t>
  </si>
  <si>
    <t>2650</t>
  </si>
  <si>
    <t>Прочие субсидии бюджетам муниципальных районов (на частичное финансирование (возмещение) расходов муниципальных образований края на выплаты врачам (включая санитарных врачей), медицинским сестрам диетическим, шеф-поварам, старшим воспитателям муниципальных загородных оздоровительных лагерей, оплату услуг по санитарно-эпидемиологической оценке обстановки муниципальных загородных оздоровительных лагерей, оказанных на договорной основе, в случае отсутствия в муниципальных загородных оздоровительных лагерях санитарных врачей)</t>
  </si>
  <si>
    <t>7397</t>
  </si>
  <si>
    <t>Прочие субсидии бюджетам муниципальных районов (на проведение мероприятий, направленных на обеспечение безопасного участия детей в дорожном движении)</t>
  </si>
  <si>
    <t>7398</t>
  </si>
  <si>
    <t>Прочие субсидии бюджетам муниципальных районам (на частичное финансирование (возмещение) расходов на содержание единых дежурно-диспетчерских служб муниципальных образований Красноярского края)</t>
  </si>
  <si>
    <t>7413</t>
  </si>
  <si>
    <t>Прочие субсидии бюджетам муниципальных районов (на  модернизацию и укрепление материально-технической базы муниципальных физкультурно-спортивных организаций и муниципальных образовательных организаций, осуществляющих деятельность в области физической культуры и спорта)</t>
  </si>
  <si>
    <t>7437</t>
  </si>
  <si>
    <t>Прочие субсидии бюджетам муниципальных районов  (на поддержку деятельности муниципальных молодежных центров в рамках подпрограммы «Вовлечение молодежи в социальную практику» государственной программы Красноярского края «Молодежь Красноярского края в XXI веке»)</t>
  </si>
  <si>
    <t>7456</t>
  </si>
  <si>
    <t>Прочие субсидии бюджетам муниципальных районов (на создание условий для предоставления горячего питания обучающимся общеобразовательных организаций)</t>
  </si>
  <si>
    <t>7470</t>
  </si>
  <si>
    <t>Прочие субсидии бюджетам муниципальных районов (на обеспечение деятельности муниципальных архивов)</t>
  </si>
  <si>
    <t>7475</t>
  </si>
  <si>
    <t>Прочие субсидии бюджетам муниципальных районов (на приобретение специального оборудования, сырья и расходных материалов для муниципальных домов ремесел и муниципальных клубных формирований по ремеслам, а также на обеспечение их участия в региональных, федеральных, международных фестивалях (мероприятиях), выставках, ярмарках, смотрах, конкурсах по художественным народным ремеслам)</t>
  </si>
  <si>
    <t>7476</t>
  </si>
  <si>
    <t>Прочие субсидии бюджетам муниципальных районов  (на оснащение музыкальными инструментами детских школ искусств)</t>
  </si>
  <si>
    <t>7486</t>
  </si>
  <si>
    <t>Прочие субсидии бюджетам муниципальных районов  (на комплектование книжных фондов библиотек муниципальных образований Красноярского края)</t>
  </si>
  <si>
    <t>7488</t>
  </si>
  <si>
    <t>Прочие субсидии бюджетам муниципальных районов (на подготовку описаний местоположения границ населенных пунктов и территориальных зон по Красноярскому краю)</t>
  </si>
  <si>
    <t>7505</t>
  </si>
  <si>
    <t>Прочие субсидии бюджетам муниципальных районов (на финансирование (возмещение) расходов, направленных на сохранение и развитие материально-технической базы муниципальных загородных оздоровительных лагерей)</t>
  </si>
  <si>
    <t>7553</t>
  </si>
  <si>
    <t>Прочие субсидии бюджетам муниципальных районов (на проведение мероприятий по обеспечению антитеррористической защищенности объектов образования)</t>
  </si>
  <si>
    <t>7559</t>
  </si>
  <si>
    <t>Прочие субсидии бюджетам муниципальных районов (на проведение работ в общеобразовательных организациях с целью приведения зданий и сооружений в соответствие требованиям надзорных органов)</t>
  </si>
  <si>
    <t>7563</t>
  </si>
  <si>
    <t>Прочие субсидии бюджетам муниципальных районов (на приведение зданий и сооружений общеобразовательных организаций в соответствие с требованиями законодательства)</t>
  </si>
  <si>
    <t>7582</t>
  </si>
  <si>
    <t>Прочие субсидии бюджетам муниципальных районов (на реализацию муниципальных программ развития субъектов малого и среднего предпринимательства)</t>
  </si>
  <si>
    <t>7607</t>
  </si>
  <si>
    <t>Прочие субсидии бюджетам муниципальных районов (на реализацию инвестиционных проектов субъектами малого и среднего предпринимательства в приоритетных отраслях)</t>
  </si>
  <si>
    <t>7661</t>
  </si>
  <si>
    <t>Прочие субсидии бюджетам муниципальных районов (на реализацию муниципальных программ развития субъектов малого и среднего предпринимательства в целях предоставления грантовой поддержки на начало ведения предпринимательской деятельности)</t>
  </si>
  <si>
    <t>7668</t>
  </si>
  <si>
    <t>Прочие субсидии бюджетам муниципальных районов (на 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качества)</t>
  </si>
  <si>
    <t>7840</t>
  </si>
  <si>
    <t>Субвенции бюджетам бюджетной системы Российской Федерации</t>
  </si>
  <si>
    <t>30000</t>
  </si>
  <si>
    <t xml:space="preserve">Субвенции местным бюджетам на выполнение передаваемых полномочий субъектов Российской Федерации </t>
  </si>
  <si>
    <t>30024</t>
  </si>
  <si>
    <t>Субвенции бюджетам муниципальных районов на выполнение передаваемых полномочий субъектов Российской Федерации</t>
  </si>
  <si>
    <t>Субвенции бюджетам муниципальных районов на выполнение передаваемых полномочий субъектов Российской Федерации (на организацию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 7-2988))</t>
  </si>
  <si>
    <t>0289</t>
  </si>
  <si>
    <t>Субвенции бюджетам муниципальных районов на выполнение передаваемых полномочий субъектов Российской Федерации (на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</si>
  <si>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>7408</t>
  </si>
  <si>
    <t>Субвенции бюджетам муниципальных районов на выполнение передаваемых полномочий субъектов Российской Федерации (на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</si>
  <si>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>7409</t>
  </si>
  <si>
    <t xml:space="preserve">Субвенции бюджетам муниципальных районов на выполнение передаваемых полномочий субъектов Российской Федерации (осуществление уведомительной регистрации коллективных договоров и территориальных соглашений и контроля за их выполнением) </t>
  </si>
  <si>
    <t>7429</t>
  </si>
  <si>
    <t>Субвенции бюджетам муниципальных районов на выполнение передаваемых полномочий субъектов Российской Федерации (для реализации отдельных государственных полномочий по осуществлению мониторинга состояния и развития лесной промышленности )</t>
  </si>
  <si>
    <t>7446</t>
  </si>
  <si>
    <t>Субвенции бюджетам муниципальных районов на выполнение передаваемых полномочий субъектов Российской Федерации (на обеспечение деятельности специалистов, осуществляющих переданные государственные полномочия по переселению граждан из районов Крайнего Севера и приравненных к ним местностей)</t>
  </si>
  <si>
    <t>7467</t>
  </si>
  <si>
    <t>Субвенции бюджетам муниципальных районов на выполнение передаваемых полномочий субъектов Российской Федерации (по созданию и обеспечению деятельности административных комиссий в соответствии с Законом края от 23 апреля 2009 года № 8-3170)</t>
  </si>
  <si>
    <t>7514</t>
  </si>
  <si>
    <t xml:space="preserve">Субвенции бюджетам муниципальных районов на выполнение передаваемых полномочий субъектов Российской Федерации (решение вопросов поддержки сельскохозяйственного производства) </t>
  </si>
  <si>
    <t>7517</t>
  </si>
  <si>
    <t>Субвенции бюджетам муниципальных районов на выполнение передаваемых полномочий субъектов Российской Федерации ( по организации мероприятий при осуществлении деятельности по обращению с животными без владельцев)</t>
  </si>
  <si>
    <t>7518</t>
  </si>
  <si>
    <t>Субвенции бюджетам муниципальных районов на выполнение передаваемых полномочий субъектов Российской Федерации (в области архивного дела, переданных органам местного самоуправления Красноярского края)</t>
  </si>
  <si>
    <t>7519</t>
  </si>
  <si>
    <t>Субвенции бюджетам муниципальных районов на выполнение передаваемых полномочий субъектов Российской Федерации (по организации и осуществлению деятельности по опеке и попечительству в отношении несовершеннолетних)</t>
  </si>
  <si>
    <t>7552</t>
  </si>
  <si>
    <t>Субвенции бюджетам муниципальных районов на выполнение передаваемых полномочий субъектов Российской Федерации (по осуществлению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платы)</t>
  </si>
  <si>
    <t>7554</t>
  </si>
  <si>
    <t>Субвенции бюджетам муниципальных районов на выполнение передаваемых полномочий субъектов Российской Федерации (на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за исключением обеспечения деятельности административного и учебно-вспомогательного персонала муниципальных общеобразовательных организаций)</t>
  </si>
  <si>
    <t>7564</t>
  </si>
  <si>
    <t>Субвенции бюджетам муниципальных районов на выполнение передаваемых полномочий субъектов Российской Федерации (на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платы)</t>
  </si>
  <si>
    <t>7566</t>
  </si>
  <si>
    <t>Субвенции бюджетам муниципальных районов на выполнение передаваемых полномочий субъектов Российской Федерации (на реализацию отдельных мер по обеспечению ограничения платы граждан за коммунальные услуги)</t>
  </si>
  <si>
    <t>7570</t>
  </si>
  <si>
    <t>Субвенции бюджетам муниципальных районов на выполнение передаваемых полномочий субъектов Российской Федерации (на компенсацию выпадающих доходов энергоснабжающих организаций, связанных с применением государственных регулируемых цен (тарифов) на электрическую энергию, вырабатываемую дизельными электростанциями на территории Красноярского края для населения)</t>
  </si>
  <si>
    <t>7577</t>
  </si>
  <si>
    <t>Субвенции бюджетам муниципальных районов на выполнение передаваемых полномочий субъектов Российской Федерации (на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родителей)</t>
  </si>
  <si>
    <t>7587</t>
  </si>
  <si>
    <t>Субвенции бюджетам муниципальных районов на выполнение передаваемых полномочий субъектов Российской Федерации (на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</si>
  <si>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>7588</t>
  </si>
  <si>
    <t>Субвенции бюджетам муниципальных районов на выполнение передаваемых полномочий субъектов Российской Федерации (по расчету и предоставлению дотаций поселениям, входящим в состав муниципального района края)</t>
  </si>
  <si>
    <t>7601</t>
  </si>
  <si>
    <t>Субвенции бюджетам муниципальных районов на выполнение передаваемых полномочий субъектов Российской Федерации (по созданию и обеспечению деятельности комиссий по делам несовершеннолетних и защите их прав)</t>
  </si>
  <si>
    <t>7604</t>
  </si>
  <si>
    <t>Субвенции бюджетам муниципальных районов на выполнение передаваемых полномочий субъектов Российской Федерации (по обеспечению отдыха и оздоровления детей)</t>
  </si>
  <si>
    <t>7649</t>
  </si>
  <si>
    <t>Субвенции бюджетам муниципальных районов на выполнение передаваемых полномочий субъектов Российской Федерации (на осуществление отдельных государственных полномочий в области охраны труда по государственному управлению охраной труда)</t>
  </si>
  <si>
    <t>Субвенции бюджетам муниципальных районов на выполнение передаваемых полномочий субъектов Российской Федерации (по обеспечению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родителей)</t>
  </si>
  <si>
    <t>7846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</si>
  <si>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</si>
  <si>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30029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</si>
  <si>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</si>
  <si>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</si>
  <si>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35082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</si>
  <si>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</si>
  <si>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</si>
  <si>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35118</t>
  </si>
  <si>
    <t>Субвенции бюджетам муниципальных районов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</si>
  <si>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</si>
  <si>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35120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</si>
  <si>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</si>
  <si>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Иные межбюджетные трансферты</t>
  </si>
  <si>
    <t>40000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</si>
  <si>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</si>
  <si>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40014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</si>
  <si>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</si>
  <si>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9009</t>
  </si>
  <si>
    <t>9012</t>
  </si>
  <si>
    <t>Межбюджетные трансферты,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</si>
  <si>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45179</t>
  </si>
  <si>
    <t>Межбюджетные трансферты, передаваемые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</si>
  <si>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Межбюджетные трансферты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</si>
  <si>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45303</t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</si>
  <si>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</si>
  <si>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Межбюджетные трансферты, передаваемые бюджетам на поддержку отрасли культуры</t>
  </si>
  <si>
    <t>45519</t>
  </si>
  <si>
    <t>Межбюджетные трансферты, передаваемые бюджетам муниципальных районов на поддержку отрасли культуры (поддержка лучших сельских учреждений культуры)</t>
  </si>
  <si>
    <t>Прочие межбюджетные трансферты, передаваемые бюджетам</t>
  </si>
  <si>
    <t>49999</t>
  </si>
  <si>
    <t>Прочие межбюджетные трансферты, передаваемые бюджетам муниципальных районов</t>
  </si>
  <si>
    <t>Прочие межбюджетные трансферты, передаваемые бюджетам муниципальных районов (на финансовое обеспечение (возмещение) расходов, связанных с предоставлением мер социальной поддержки в сфере дошкольного и общего образования детям из семей лиц, принимающих участие в специальной военной операции)</t>
  </si>
  <si>
    <t>0853</t>
  </si>
  <si>
    <t xml:space="preserve">Прочие межбюджетные трансферты, передаваемые бюджетам муниципальных районов (Резервный фонд Правительства Красноярского края  в рамках непрограммных расходов отдельных органов исполнительной власти) </t>
  </si>
  <si>
    <t>1011</t>
  </si>
  <si>
    <t xml:space="preserve">Прочие межбюджетные трансферты, передаваемые бюджетам муниципальных районов ( на обустройство и восстановление воинских захоронений)  </t>
  </si>
  <si>
    <t>5299</t>
  </si>
  <si>
    <t xml:space="preserve">Прочие межбюджетные трансферты, передаваемые бюджетам муниципальных районов (на обеспечение первичных мер пожарной безопасности)  </t>
  </si>
  <si>
    <t>7412</t>
  </si>
  <si>
    <t>Прочие межбюджетные трансферты, передаваемые бюджетам муниципальных районов (на поддержку физкультурно-спортивных клубов по месту жительства)</t>
  </si>
  <si>
    <t>7418</t>
  </si>
  <si>
    <t xml:space="preserve">Прочие межбюджетные трансферты, передаваемые бюджетам муниципальных районов (на организацию (строительство) мест (площадок) накопления отходов потребления и приобретение контейнерного оборудования) </t>
  </si>
  <si>
    <t>7463</t>
  </si>
  <si>
    <t xml:space="preserve">Прочие межбюджетные трансферты, передаваемые бюджетам муниципальных районов  (на создание (реконструкцию) и капитальный ремонт культурно-досуговых учреждений в сельской местности) </t>
  </si>
  <si>
    <t>7484</t>
  </si>
  <si>
    <t>Прочие межбюджетные трансферты, передаваемые бюджетам муниципальных районов (на содержание автомобильных дорог общего пользования местного значения)</t>
  </si>
  <si>
    <t>7508</t>
  </si>
  <si>
    <t>Прочие межбюджетные трансферты, передаваемые бюджетам муниципальных районов (на осуществление расходов, направленных на реализацию мероприятий по поддержке местных инициатив)</t>
  </si>
  <si>
    <t>7641</t>
  </si>
  <si>
    <t>Прочие межбюджетные трансферты, передаваемые бюджетам муниципальных районов (на благоустройство кладбищ в рамках подпрограммы «Поддержка муниципальных проектов по благоустройству территорий и повышению активности населения в решении вопросов местного значения»)</t>
  </si>
  <si>
    <t>7666</t>
  </si>
  <si>
    <t>Прочие межбюджетные трансферты, передаваемые бюджетам муниципальных районов (за содействие развитию налогового потенциала)</t>
  </si>
  <si>
    <t>7745</t>
  </si>
  <si>
    <t>Прочие межбюджетные трансферты, передаваемые бюджетам муниципальных районов (на реализацию проектов по решению вопросов местного значения, осуществляемых непосредственно населением на территории населенного пункта)</t>
  </si>
  <si>
    <t>7749</t>
  </si>
  <si>
    <t xml:space="preserve">Прочие межбюджетные трансферты, передаваемые бюджетам муниципальных районов (на организацию и проведение акарицидных обработок мест массового отдыха населения)  </t>
  </si>
  <si>
    <t>7555</t>
  </si>
  <si>
    <t>Прочие межбюджетные трансферты, передаваемые бюджетам муниципальных районов (на софинансирования расходных обязательств, возникающих при реализации мероприятий по капитальному ремонту тепловых сетей)</t>
  </si>
  <si>
    <t>9711</t>
  </si>
  <si>
    <t>Безвозмездные поступления от негосударственных организаций</t>
  </si>
  <si>
    <t>04</t>
  </si>
  <si>
    <t>Безвозмездные поступления от негосударственных организаций в бюджеты муниципальных районов</t>
  </si>
  <si>
    <t>Прочие безвозмездные поступления от негосударственных организаций в бюджеты муниципальных районов</t>
  </si>
  <si>
    <t>05099</t>
  </si>
  <si>
    <t>9904</t>
  </si>
  <si>
    <t>ПРОЧИЕ БЕЗВОЗМЕЗДНЫЕ ПОСТУПЛЕНИЯ</t>
  </si>
  <si>
    <t>07</t>
  </si>
  <si>
    <t>Прочие безвозмездные поступления в бюджеты муниципальных районов</t>
  </si>
  <si>
    <t>Поступления от денежных пожертвований, предоставляемых физическими лицами получателям средств бюджетов муниципальных районов</t>
  </si>
  <si>
    <t>Поступления от денежных пожертвований, предоставляемых физическими лицами получателям средств бюджетов муниципальных районов (добровольные пожертвования муниципальным учреждениям, находящимся в ведении органов местного самоуправления муниципальных районов)</t>
  </si>
  <si>
    <t>Доходы бюджетов бюджетной системы Российской Федерации от возврата организациями остатков субсидий прошлых лет</t>
  </si>
  <si>
    <t>Доходы бюджетов муниципальных районов от возврата организациями остатков субсидий прошлых лет</t>
  </si>
  <si>
    <t>Доходы бюджетов муниципальных районов от возврата бюджетными учреждениями остатков субсидий прошлых лет</t>
  </si>
  <si>
    <t>856</t>
  </si>
  <si>
    <t>Доходы бюджетов муниципальных районов от возврата иными организациями остатков субсидий прошлых лет</t>
  </si>
  <si>
    <t>Доходы бюджетов муниципальных районов от возврата иными организациями остатков субсидий прошлых лет (по целевым средствам прошлых лет на реализацию отдельных мер по обеспечению ограничения платы граждан за коммунальные услуги)</t>
  </si>
  <si>
    <t>9964</t>
  </si>
  <si>
    <t>Доходы бюджетов муниципальных районов от возврата иными организациями остатков субсидий прошлых лет (за счет средств местного бюджета)</t>
  </si>
  <si>
    <t>Доходы бюджетов муниципальных районов от возврата иными организациями остатков субсидий прошлых лет (по целевым средствам прошлых лет на компенсацию выпадающих доходов энергоснабжающих организаций)</t>
  </si>
  <si>
    <t>9972</t>
  </si>
  <si>
    <t>Доходы бюджетов муниципальных районов от возврата остатков субсидий, субвенций и иных межбюджетных трансфертов, имеющих целевое назначение, прошлых лет из бюджетов поселений</t>
  </si>
  <si>
    <t>18</t>
  </si>
  <si>
    <t>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</t>
  </si>
  <si>
    <t>Доходы бюджетов муниципальных районов от возврата остатков субвенций на осуществление первичного воинского учета на территориях, где отсутствуют военные комиссариаты из бюджетов поселений</t>
  </si>
  <si>
    <t>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 (на обеспечение первичных мер пожарной безопасности)</t>
  </si>
  <si>
    <t>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 (на софинансирование муниципальных программ формирования современной городской (сельской) среды в поселениях)</t>
  </si>
  <si>
    <t>7459</t>
  </si>
  <si>
    <t>Возврат остатков субсидий, субвенций и иных межбюджетных трансфертов,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</si>
  <si>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</si>
  <si>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19</t>
  </si>
  <si>
    <t>Возврат остатков субсидий на строительство и реконструкцию (модернизацию) объектов питьевого водоснабжения из бюджетов муниципальных районов</t>
  </si>
  <si>
    <t>25243</t>
  </si>
  <si>
    <t>Возврат остатков субсидий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организациях, из бюджетов муниципальных районов</t>
  </si>
  <si>
    <t>Возврат остатков субвенций на осуществление первичного воинского учета на территориях, где отсутствуют военные комиссариаты из бюджетов муниципальных районов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</si>
  <si>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</si>
  <si>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60010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</si>
  <si>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 (за счет средств регионального бюджета)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</si>
  <si>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 (на осуществление части полномочий по решению вопросов местного значения в соответствии с заключенными соглашениями)</t>
  </si>
  <si>
    <t>9911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</si>
  <si>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 (на осуществление части полномочий по решению вопросов местного значения в соответствии с заключенными соглашениями за счет краевого бюджета)</t>
  </si>
  <si>
    <t>9912</t>
  </si>
  <si>
    <t>ВСЕГО  ДОХОДОВ</t>
  </si>
  <si>
    <t>50</t>
  </si>
</sst>
</file>

<file path=xl/styles.xml><?xml version="1.0" encoding="utf-8"?>
<styleSheet xmlns="http://schemas.openxmlformats.org/spreadsheetml/2006/main">
  <numFmts count="3">
    <numFmt numFmtId="165" formatCode="?"/>
    <numFmt numFmtId="166" formatCode="_-* #,##0_р_._-;\-* #,##0_р_._-;_-* &quot;-&quot;_р_._-;_-@_-"/>
    <numFmt numFmtId="167" formatCode="_-* #,##0.00_р_._-;\-* #,##0.00_р_._-;_-* &quot;-&quot;??_р_._-;_-@_-"/>
  </numFmts>
  <fonts count="32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9.5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Times New Roman"/>
      <family val="1"/>
      <charset val="204"/>
    </font>
    <font>
      <sz val="9"/>
      <name val="Arial"/>
      <family val="2"/>
      <charset val="204"/>
    </font>
    <font>
      <sz val="9"/>
      <color indexed="8"/>
      <name val="Arial"/>
      <family val="2"/>
      <charset val="204"/>
    </font>
    <font>
      <sz val="10"/>
      <name val="Helv"/>
      <charset val="204"/>
    </font>
    <font>
      <sz val="11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rgb="FF3F3F76"/>
      <name val="Calibri"/>
      <family val="2"/>
      <charset val="204"/>
    </font>
    <font>
      <b/>
      <sz val="11"/>
      <color rgb="FF3F3F3F"/>
      <name val="Calibri"/>
      <family val="2"/>
      <charset val="204"/>
    </font>
    <font>
      <b/>
      <sz val="11"/>
      <color rgb="FFFA7D00"/>
      <name val="Calibri"/>
      <family val="2"/>
      <charset val="204"/>
    </font>
    <font>
      <b/>
      <sz val="15"/>
      <color theme="3"/>
      <name val="Calibri"/>
      <family val="2"/>
      <charset val="204"/>
    </font>
    <font>
      <b/>
      <sz val="13"/>
      <color theme="3"/>
      <name val="Calibri"/>
      <family val="2"/>
      <charset val="204"/>
    </font>
    <font>
      <b/>
      <sz val="11"/>
      <color theme="3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8"/>
      <color theme="3"/>
      <name val="Calibri Light"/>
      <family val="2"/>
      <charset val="204"/>
    </font>
    <font>
      <sz val="11"/>
      <color rgb="FF9C6500"/>
      <name val="Calibri"/>
      <family val="2"/>
      <charset val="204"/>
    </font>
    <font>
      <sz val="11"/>
      <color theme="1"/>
      <name val="Calibri"/>
      <family val="2"/>
    </font>
    <font>
      <sz val="10"/>
      <name val="Arial"/>
      <family val="2"/>
    </font>
    <font>
      <sz val="8"/>
      <color theme="1"/>
      <name val="Calibri"/>
      <family val="2"/>
    </font>
    <font>
      <sz val="11"/>
      <color rgb="FF9C0006"/>
      <name val="Calibri"/>
      <family val="2"/>
      <charset val="204"/>
    </font>
    <font>
      <i/>
      <sz val="11"/>
      <color rgb="FF7F7F7F"/>
      <name val="Calibri"/>
      <family val="2"/>
      <charset val="204"/>
    </font>
    <font>
      <sz val="11"/>
      <color rgb="FFFA7D00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rgb="FF006100"/>
      <name val="Calibri"/>
      <family val="2"/>
      <charset val="204"/>
    </font>
  </fonts>
  <fills count="33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5" tint="0.79995117038483843"/>
        <bgColor indexed="64"/>
      </patternFill>
    </fill>
    <fill>
      <patternFill patternType="solid">
        <fgColor theme="6" tint="0.79995117038483843"/>
        <bgColor indexed="64"/>
      </patternFill>
    </fill>
    <fill>
      <patternFill patternType="solid">
        <fgColor theme="7" tint="0.79995117038483843"/>
        <bgColor indexed="64"/>
      </patternFill>
    </fill>
    <fill>
      <patternFill patternType="solid">
        <fgColor theme="8" tint="0.79995117038483843"/>
        <bgColor indexed="64"/>
      </patternFill>
    </fill>
    <fill>
      <patternFill patternType="solid">
        <fgColor theme="9" tint="0.79995117038483843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rgb="FFC6EFCE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 tint="0.49995422223578601"/>
      </bottom>
      <diagonal/>
    </border>
  </borders>
  <cellStyleXfs count="64">
    <xf numFmtId="0" fontId="0" fillId="0" borderId="0"/>
    <xf numFmtId="0" fontId="10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9" borderId="0" applyNumberFormat="0" applyBorder="0" applyAlignment="0" applyProtection="0"/>
    <xf numFmtId="0" fontId="13" fillId="20" borderId="0" applyNumberFormat="0" applyBorder="0" applyAlignment="0" applyProtection="0"/>
    <xf numFmtId="0" fontId="13" fillId="21" borderId="0" applyNumberFormat="0" applyBorder="0" applyAlignment="0" applyProtection="0"/>
    <xf numFmtId="0" fontId="13" fillId="22" borderId="0" applyNumberFormat="0" applyBorder="0" applyAlignment="0" applyProtection="0"/>
    <xf numFmtId="0" fontId="13" fillId="23" borderId="0" applyNumberFormat="0" applyBorder="0" applyAlignment="0" applyProtection="0"/>
    <xf numFmtId="0" fontId="13" fillId="24" borderId="0" applyNumberFormat="0" applyBorder="0" applyAlignment="0" applyProtection="0"/>
    <xf numFmtId="0" fontId="13" fillId="25" borderId="0" applyNumberFormat="0" applyBorder="0" applyAlignment="0" applyProtection="0"/>
    <xf numFmtId="0" fontId="14" fillId="26" borderId="3" applyNumberFormat="0" applyAlignment="0" applyProtection="0"/>
    <xf numFmtId="0" fontId="15" fillId="27" borderId="4" applyNumberFormat="0" applyAlignment="0" applyProtection="0"/>
    <xf numFmtId="0" fontId="16" fillId="27" borderId="3" applyNumberFormat="0" applyAlignment="0" applyProtection="0"/>
    <xf numFmtId="0" fontId="17" fillId="0" borderId="1" applyNumberFormat="0" applyFill="0" applyAlignment="0" applyProtection="0"/>
    <xf numFmtId="0" fontId="18" fillId="0" borderId="11" applyNumberFormat="0" applyFill="0" applyAlignment="0" applyProtection="0"/>
    <xf numFmtId="0" fontId="19" fillId="0" borderId="2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8" applyNumberFormat="0" applyFill="0" applyAlignment="0" applyProtection="0"/>
    <xf numFmtId="0" fontId="21" fillId="28" borderId="6" applyNumberFormat="0" applyAlignment="0" applyProtection="0"/>
    <xf numFmtId="0" fontId="22" fillId="0" borderId="0" applyNumberFormat="0" applyFill="0" applyBorder="0" applyAlignment="0" applyProtection="0"/>
    <xf numFmtId="0" fontId="23" fillId="29" borderId="0" applyNumberFormat="0" applyBorder="0" applyAlignment="0" applyProtection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5" fillId="0" borderId="0">
      <alignment vertical="center"/>
    </xf>
    <xf numFmtId="0" fontId="24" fillId="0" borderId="0"/>
    <xf numFmtId="0" fontId="1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7" fillId="30" borderId="0" applyNumberFormat="0" applyBorder="0" applyAlignment="0" applyProtection="0"/>
    <xf numFmtId="0" fontId="28" fillId="0" borderId="0" applyNumberFormat="0" applyFill="0" applyBorder="0" applyAlignment="0" applyProtection="0"/>
    <xf numFmtId="0" fontId="25" fillId="31" borderId="7" applyNumberFormat="0" applyFont="0" applyAlignment="0" applyProtection="0"/>
    <xf numFmtId="0" fontId="29" fillId="0" borderId="5" applyNumberFormat="0" applyFill="0" applyAlignment="0" applyProtection="0"/>
    <xf numFmtId="0" fontId="30" fillId="0" borderId="0" applyNumberFormat="0" applyFill="0" applyBorder="0" applyAlignment="0" applyProtection="0"/>
    <xf numFmtId="166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31" fillId="32" borderId="0" applyNumberFormat="0" applyBorder="0" applyAlignment="0" applyProtection="0"/>
  </cellStyleXfs>
  <cellXfs count="53">
    <xf numFmtId="0" fontId="0" fillId="0" borderId="0" xfId="0"/>
    <xf numFmtId="0" fontId="2" fillId="0" borderId="0" xfId="0" applyFont="1" applyFill="1"/>
    <xf numFmtId="0" fontId="2" fillId="0" borderId="0" xfId="0" applyFont="1" applyFill="1" applyAlignment="1">
      <alignment horizontal="center"/>
    </xf>
    <xf numFmtId="49" fontId="2" fillId="0" borderId="0" xfId="0" applyNumberFormat="1" applyFont="1" applyFill="1" applyAlignment="1">
      <alignment horizontal="right" vertical="center"/>
    </xf>
    <xf numFmtId="0" fontId="7" fillId="0" borderId="9" xfId="0" applyNumberFormat="1" applyFont="1" applyFill="1" applyBorder="1" applyAlignment="1">
      <alignment horizontal="center" vertical="center" textRotation="90" wrapText="1"/>
    </xf>
    <xf numFmtId="0" fontId="9" fillId="0" borderId="9" xfId="0" applyFont="1" applyFill="1" applyBorder="1" applyAlignment="1">
      <alignment horizontal="center" vertical="center" wrapText="1"/>
    </xf>
    <xf numFmtId="49" fontId="8" fillId="0" borderId="9" xfId="0" applyNumberFormat="1" applyFont="1" applyFill="1" applyBorder="1" applyAlignment="1">
      <alignment horizontal="center" vertical="center"/>
    </xf>
    <xf numFmtId="49" fontId="8" fillId="0" borderId="9" xfId="0" applyNumberFormat="1" applyFont="1" applyFill="1" applyBorder="1" applyAlignment="1">
      <alignment horizontal="center" vertical="center" wrapText="1"/>
    </xf>
    <xf numFmtId="4" fontId="8" fillId="0" borderId="9" xfId="0" applyNumberFormat="1" applyFont="1" applyFill="1" applyBorder="1" applyAlignment="1">
      <alignment horizontal="center" vertical="center" wrapText="1"/>
    </xf>
    <xf numFmtId="4" fontId="2" fillId="0" borderId="0" xfId="0" applyNumberFormat="1" applyFont="1" applyFill="1"/>
    <xf numFmtId="0" fontId="2" fillId="0" borderId="9" xfId="0" applyFont="1" applyFill="1" applyBorder="1" applyAlignment="1">
      <alignment wrapText="1"/>
    </xf>
    <xf numFmtId="49" fontId="2" fillId="0" borderId="10" xfId="0" applyNumberFormat="1" applyFont="1" applyBorder="1" applyAlignment="1">
      <alignment horizontal="center" wrapText="1"/>
    </xf>
    <xf numFmtId="49" fontId="2" fillId="0" borderId="9" xfId="0" applyNumberFormat="1" applyFont="1" applyBorder="1" applyAlignment="1">
      <alignment horizontal="center" wrapText="1"/>
    </xf>
    <xf numFmtId="4" fontId="2" fillId="0" borderId="9" xfId="0" applyNumberFormat="1" applyFont="1" applyBorder="1" applyAlignment="1">
      <alignment horizontal="right"/>
    </xf>
    <xf numFmtId="4" fontId="2" fillId="0" borderId="9" xfId="0" applyNumberFormat="1" applyFont="1" applyFill="1" applyBorder="1" applyAlignment="1">
      <alignment horizontal="right"/>
    </xf>
    <xf numFmtId="11" fontId="2" fillId="0" borderId="9" xfId="0" applyNumberFormat="1" applyFont="1" applyFill="1" applyBorder="1" applyAlignment="1">
      <alignment horizontal="left" vertical="center" wrapText="1"/>
    </xf>
    <xf numFmtId="165" fontId="2" fillId="0" borderId="9" xfId="0" applyNumberFormat="1" applyFont="1" applyFill="1" applyBorder="1" applyAlignment="1">
      <alignment horizontal="left" vertical="center" wrapText="1"/>
    </xf>
    <xf numFmtId="0" fontId="2" fillId="0" borderId="9" xfId="0" applyNumberFormat="1" applyFont="1" applyFill="1" applyBorder="1" applyAlignment="1">
      <alignment wrapText="1"/>
    </xf>
    <xf numFmtId="0" fontId="2" fillId="0" borderId="9" xfId="0" applyFont="1" applyFill="1" applyBorder="1" applyAlignment="1">
      <alignment horizontal="justify" vertical="top" wrapText="1"/>
    </xf>
    <xf numFmtId="49" fontId="2" fillId="0" borderId="9" xfId="0" applyNumberFormat="1" applyFont="1" applyBorder="1" applyAlignment="1">
      <alignment wrapText="1"/>
    </xf>
    <xf numFmtId="0" fontId="2" fillId="0" borderId="9" xfId="0" applyFont="1" applyFill="1" applyBorder="1" applyAlignment="1">
      <alignment horizontal="left" wrapText="1"/>
    </xf>
    <xf numFmtId="49" fontId="2" fillId="0" borderId="10" xfId="0" applyNumberFormat="1" applyFont="1" applyBorder="1" applyAlignment="1">
      <alignment horizontal="center"/>
    </xf>
    <xf numFmtId="49" fontId="2" fillId="0" borderId="9" xfId="0" applyNumberFormat="1" applyFont="1" applyBorder="1" applyAlignment="1">
      <alignment horizontal="center"/>
    </xf>
    <xf numFmtId="49" fontId="2" fillId="0" borderId="9" xfId="0" applyNumberFormat="1" applyFont="1" applyBorder="1"/>
    <xf numFmtId="0" fontId="2" fillId="0" borderId="9" xfId="0" applyNumberFormat="1" applyFont="1" applyBorder="1" applyAlignment="1">
      <alignment wrapText="1"/>
    </xf>
    <xf numFmtId="0" fontId="0" fillId="0" borderId="9" xfId="0" applyFont="1" applyBorder="1" applyAlignment="1">
      <alignment wrapText="1"/>
    </xf>
    <xf numFmtId="0" fontId="2" fillId="0" borderId="9" xfId="0" applyFont="1" applyBorder="1" applyAlignment="1">
      <alignment wrapText="1"/>
    </xf>
    <xf numFmtId="49" fontId="2" fillId="0" borderId="10" xfId="0" applyNumberFormat="1" applyFont="1" applyFill="1" applyBorder="1" applyAlignment="1">
      <alignment horizontal="center"/>
    </xf>
    <xf numFmtId="49" fontId="2" fillId="0" borderId="9" xfId="0" applyNumberFormat="1" applyFont="1" applyFill="1" applyBorder="1" applyAlignment="1">
      <alignment horizontal="center"/>
    </xf>
    <xf numFmtId="49" fontId="2" fillId="0" borderId="9" xfId="0" applyNumberFormat="1" applyFont="1" applyFill="1" applyBorder="1" applyAlignment="1"/>
    <xf numFmtId="0" fontId="2" fillId="0" borderId="9" xfId="0" applyNumberFormat="1" applyFont="1" applyFill="1" applyBorder="1" applyAlignment="1">
      <alignment horizontal="left" wrapText="1"/>
    </xf>
    <xf numFmtId="0" fontId="2" fillId="0" borderId="9" xfId="0" applyNumberFormat="1" applyFont="1" applyFill="1" applyBorder="1" applyAlignment="1">
      <alignment vertical="top" wrapText="1"/>
    </xf>
    <xf numFmtId="0" fontId="2" fillId="0" borderId="9" xfId="1" applyNumberFormat="1" applyFont="1" applyFill="1" applyBorder="1" applyAlignment="1">
      <alignment horizontal="left" vertical="top" wrapText="1"/>
    </xf>
    <xf numFmtId="165" fontId="2" fillId="0" borderId="9" xfId="0" applyNumberFormat="1" applyFont="1" applyFill="1" applyBorder="1" applyAlignment="1" applyProtection="1">
      <alignment horizontal="left" vertical="center" wrapText="1"/>
    </xf>
    <xf numFmtId="0" fontId="2" fillId="0" borderId="9" xfId="0" applyNumberFormat="1" applyFont="1" applyFill="1" applyBorder="1" applyAlignment="1">
      <alignment horizontal="left" vertical="top" wrapText="1"/>
    </xf>
    <xf numFmtId="49" fontId="4" fillId="0" borderId="9" xfId="0" applyNumberFormat="1" applyFont="1" applyFill="1" applyBorder="1" applyAlignment="1"/>
    <xf numFmtId="4" fontId="2" fillId="0" borderId="9" xfId="0" applyNumberFormat="1" applyFont="1" applyFill="1" applyBorder="1"/>
    <xf numFmtId="49" fontId="2" fillId="0" borderId="10" xfId="0" applyNumberFormat="1" applyFont="1" applyFill="1" applyBorder="1" applyAlignment="1"/>
    <xf numFmtId="0" fontId="2" fillId="0" borderId="0" xfId="0" applyFont="1" applyAlignment="1">
      <alignment wrapText="1"/>
    </xf>
    <xf numFmtId="49" fontId="2" fillId="0" borderId="9" xfId="0" applyNumberFormat="1" applyFont="1" applyFill="1" applyBorder="1"/>
    <xf numFmtId="49" fontId="2" fillId="0" borderId="9" xfId="0" applyNumberFormat="1" applyFont="1" applyFill="1" applyBorder="1" applyAlignment="1">
      <alignment wrapText="1"/>
    </xf>
    <xf numFmtId="49" fontId="2" fillId="0" borderId="9" xfId="0" applyNumberFormat="1" applyFont="1" applyFill="1" applyBorder="1" applyAlignment="1">
      <alignment horizontal="center" wrapText="1"/>
    </xf>
    <xf numFmtId="0" fontId="11" fillId="0" borderId="0" xfId="0" applyFont="1" applyAlignment="1">
      <alignment wrapText="1"/>
    </xf>
    <xf numFmtId="11" fontId="2" fillId="0" borderId="9" xfId="0" applyNumberFormat="1" applyFont="1" applyFill="1" applyBorder="1" applyAlignment="1">
      <alignment wrapText="1"/>
    </xf>
    <xf numFmtId="0" fontId="2" fillId="0" borderId="9" xfId="0" applyFont="1" applyFill="1" applyBorder="1" applyAlignment="1"/>
    <xf numFmtId="0" fontId="2" fillId="0" borderId="9" xfId="0" applyFont="1" applyFill="1" applyBorder="1" applyAlignment="1">
      <alignment horizontal="center"/>
    </xf>
    <xf numFmtId="0" fontId="2" fillId="0" borderId="0" xfId="0" applyFont="1" applyAlignment="1">
      <alignment horizontal="justify" vertical="top" wrapText="1"/>
    </xf>
    <xf numFmtId="0" fontId="2" fillId="0" borderId="0" xfId="0" applyFont="1" applyFill="1" applyAlignment="1">
      <alignment horizontal="right" wrapText="1"/>
    </xf>
    <xf numFmtId="0" fontId="3" fillId="0" borderId="0" xfId="0" applyFont="1" applyFill="1" applyBorder="1" applyAlignment="1">
      <alignment horizontal="center" wrapText="1"/>
    </xf>
    <xf numFmtId="0" fontId="4" fillId="0" borderId="9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49" fontId="5" fillId="0" borderId="9" xfId="0" applyNumberFormat="1" applyFont="1" applyFill="1" applyBorder="1" applyAlignment="1">
      <alignment horizontal="center" vertical="center"/>
    </xf>
    <xf numFmtId="4" fontId="2" fillId="0" borderId="9" xfId="0" applyNumberFormat="1" applyFont="1" applyBorder="1" applyAlignment="1">
      <alignment horizontal="center" vertical="center" wrapText="1"/>
    </xf>
  </cellXfs>
  <cellStyles count="64">
    <cellStyle name="20% — акцент1" xfId="2"/>
    <cellStyle name="20% — акцент2" xfId="3"/>
    <cellStyle name="20% — акцент3" xfId="4"/>
    <cellStyle name="20% — акцент4" xfId="5"/>
    <cellStyle name="20% — акцент5" xfId="6"/>
    <cellStyle name="20% — акцент6" xfId="7"/>
    <cellStyle name="40% — акцент1" xfId="8"/>
    <cellStyle name="40% — акцент2" xfId="9"/>
    <cellStyle name="40% — акцент3" xfId="10"/>
    <cellStyle name="40% — акцент4" xfId="11"/>
    <cellStyle name="40% — акцент5" xfId="12"/>
    <cellStyle name="40% — акцент6" xfId="13"/>
    <cellStyle name="60% — акцент1" xfId="14"/>
    <cellStyle name="60% — акцент2" xfId="15"/>
    <cellStyle name="60% — акцент3" xfId="16"/>
    <cellStyle name="60% — акцент4" xfId="17"/>
    <cellStyle name="60% — акцент5" xfId="18"/>
    <cellStyle name="60% — акцент6" xfId="19"/>
    <cellStyle name="Акцент1 2" xfId="20"/>
    <cellStyle name="Акцент2 2" xfId="21"/>
    <cellStyle name="Акцент3 2" xfId="22"/>
    <cellStyle name="Акцент4 2" xfId="23"/>
    <cellStyle name="Акцент5 2" xfId="24"/>
    <cellStyle name="Акцент6 2" xfId="25"/>
    <cellStyle name="Ввод  2" xfId="26"/>
    <cellStyle name="Вывод 2" xfId="27"/>
    <cellStyle name="Вычисление 2" xfId="28"/>
    <cellStyle name="Заголовок 1 2" xfId="29"/>
    <cellStyle name="Заголовок 2 2" xfId="30"/>
    <cellStyle name="Заголовок 3 2" xfId="31"/>
    <cellStyle name="Заголовок 4 2" xfId="32"/>
    <cellStyle name="Итог 2" xfId="33"/>
    <cellStyle name="Контрольная ячейка 2" xfId="34"/>
    <cellStyle name="Название 2" xfId="35"/>
    <cellStyle name="Нейтральный 2" xfId="36"/>
    <cellStyle name="Обычный" xfId="0" builtinId="0"/>
    <cellStyle name="Обычный 10" xfId="37"/>
    <cellStyle name="Обычный 11" xfId="38"/>
    <cellStyle name="Обычный 12" xfId="39"/>
    <cellStyle name="Обычный 2" xfId="40"/>
    <cellStyle name="Обычный 22" xfId="41"/>
    <cellStyle name="Обычный 23" xfId="42"/>
    <cellStyle name="Обычный 29" xfId="43"/>
    <cellStyle name="Обычный 3" xfId="44"/>
    <cellStyle name="Обычный 30" xfId="45"/>
    <cellStyle name="Обычный 4" xfId="46"/>
    <cellStyle name="Обычный 43" xfId="47"/>
    <cellStyle name="Обычный 44" xfId="48"/>
    <cellStyle name="Обычный 45" xfId="49"/>
    <cellStyle name="Обычный 46" xfId="50"/>
    <cellStyle name="Обычный 47" xfId="51"/>
    <cellStyle name="Обычный 48" xfId="52"/>
    <cellStyle name="Обычный_Лист1" xfId="1"/>
    <cellStyle name="Плохой 2" xfId="53"/>
    <cellStyle name="Пояснение 2" xfId="54"/>
    <cellStyle name="Примечание 2" xfId="55"/>
    <cellStyle name="Связанная ячейка 2" xfId="56"/>
    <cellStyle name="Текст предупреждения 2" xfId="57"/>
    <cellStyle name="Тысячи [0]_Лист1" xfId="58"/>
    <cellStyle name="Тысячи_Лист1" xfId="59"/>
    <cellStyle name="Финансовый 2" xfId="60"/>
    <cellStyle name="Финансовый 3" xfId="61"/>
    <cellStyle name="Финансовый 3 2" xfId="62"/>
    <cellStyle name="Хороший 2" xfId="6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1%20&#1095;&#1090;&#1077;&#1085;&#1080;&#1077;%202024/&#1055;&#1088;&#1080;&#1083;&#1086;&#1078;&#1077;&#1085;&#1080;&#1103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subp\&#1055;&#1086;&#1083;&#1100;&#1079;&#1086;&#1074;&#1072;&#1090;&#1077;&#1083;&#1080;\01_&#1041;&#1102;&#1076;&#1078;&#1077;&#1090;&#1085;&#1099;&#1081;%20&#1086;&#1090;&#1076;&#1077;&#1083;\&#1052;&#1086;&#1080;%20&#1076;&#1086;&#1082;&#1091;&#1084;&#1077;&#1085;&#1090;&#1099;\&#1073;&#1102;&#1076;&#1078;&#1077;&#1090;%202021\&#1056;&#1077;&#1096;&#1077;&#1085;&#1080;&#1103;\04%20&#1072;&#1087;&#1088;&#1077;&#1083;&#1100;\&#1087;&#1088;&#1080;&#1083;&#1086;&#1078;&#1077;&#1085;&#1080;&#1103;%2004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88;&#1080;&#1083;&#1086;&#1078;&#1077;&#1085;&#1080;&#1103;%202022-2024%20&#1084;&#1086;&#1077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Деф"/>
      <sheetName val="АдмДох"/>
      <sheetName val="АдмИст"/>
      <sheetName val="Норм"/>
      <sheetName val="Дох "/>
      <sheetName val="Вед24"/>
      <sheetName val="вед 25-26"/>
      <sheetName val="Фун24"/>
      <sheetName val="Фун 25-26"/>
      <sheetName val="ЦСР 24"/>
      <sheetName val="ЦСР 25-26"/>
      <sheetName val="публ"/>
      <sheetName val="Полн"/>
      <sheetName val="ФФП"/>
      <sheetName val="адм к"/>
      <sheetName val="ВУС"/>
      <sheetName val="Молод"/>
      <sheetName val="дороги с"/>
      <sheetName val="сбал"/>
      <sheetName val="софин"/>
      <sheetName val="Заим"/>
      <sheetName val="дороги кр"/>
      <sheetName val="горср 10"/>
      <sheetName val="рег вып"/>
      <sheetName val="гор ср"/>
      <sheetName val="уч УДС"/>
      <sheetName val="клад"/>
      <sheetName val="благ м"/>
      <sheetName val="переселен"/>
      <sheetName val="захор"/>
      <sheetName val="ППМИ"/>
      <sheetName val="пов зп 10"/>
      <sheetName val="налог п"/>
      <sheetName val="переч субс"/>
      <sheetName val="пожарка"/>
      <sheetName val="ак"/>
      <sheetName val="спр"/>
      <sheetName val="Лист1"/>
      <sheetName val="Лист2"/>
      <sheetName val="Лист3"/>
    </sheetNames>
    <sheetDataSet>
      <sheetData sheetId="0"/>
      <sheetData sheetId="1"/>
      <sheetData sheetId="2"/>
      <sheetData sheetId="3"/>
      <sheetData sheetId="4"/>
      <sheetData sheetId="5">
        <row r="8">
          <cell r="E8" t="str">
            <v/>
          </cell>
          <cell r="F8">
            <v>8032471</v>
          </cell>
          <cell r="G8" t="str">
            <v/>
          </cell>
        </row>
        <row r="9">
          <cell r="E9" t="str">
            <v/>
          </cell>
          <cell r="F9">
            <v>8032471</v>
          </cell>
          <cell r="G9" t="str">
            <v>0100</v>
          </cell>
        </row>
        <row r="10">
          <cell r="E10" t="str">
            <v/>
          </cell>
          <cell r="F10">
            <v>8032471</v>
          </cell>
          <cell r="G10" t="str">
            <v>0103</v>
          </cell>
        </row>
        <row r="11">
          <cell r="E11" t="str">
            <v/>
          </cell>
          <cell r="F11">
            <v>8032471</v>
          </cell>
          <cell r="G11" t="str">
            <v>01038000000000</v>
          </cell>
        </row>
        <row r="12">
          <cell r="E12" t="str">
            <v/>
          </cell>
          <cell r="F12">
            <v>3607251</v>
          </cell>
          <cell r="G12" t="str">
            <v>01038020000000</v>
          </cell>
        </row>
        <row r="13">
          <cell r="E13" t="str">
            <v/>
          </cell>
          <cell r="F13">
            <v>3607251</v>
          </cell>
          <cell r="G13" t="str">
            <v>01038020060000</v>
          </cell>
        </row>
        <row r="14">
          <cell r="E14" t="str">
            <v>100</v>
          </cell>
          <cell r="F14">
            <v>3221001</v>
          </cell>
          <cell r="G14" t="str">
            <v>01038020060000100</v>
          </cell>
        </row>
        <row r="15">
          <cell r="E15" t="str">
            <v>120</v>
          </cell>
          <cell r="F15">
            <v>3221001</v>
          </cell>
          <cell r="G15" t="str">
            <v>01038020060000120</v>
          </cell>
        </row>
        <row r="16">
          <cell r="E16" t="str">
            <v>121</v>
          </cell>
          <cell r="F16">
            <v>2450461</v>
          </cell>
          <cell r="G16" t="str">
            <v>01038020060000121</v>
          </cell>
        </row>
        <row r="17">
          <cell r="E17" t="str">
            <v>122</v>
          </cell>
          <cell r="F17">
            <v>30500</v>
          </cell>
          <cell r="G17" t="str">
            <v>01038020060000122</v>
          </cell>
        </row>
        <row r="18">
          <cell r="E18" t="str">
            <v>129</v>
          </cell>
          <cell r="F18">
            <v>740040</v>
          </cell>
          <cell r="G18" t="str">
            <v>01038020060000129</v>
          </cell>
        </row>
        <row r="19">
          <cell r="E19" t="str">
            <v>200</v>
          </cell>
          <cell r="F19">
            <v>386250</v>
          </cell>
          <cell r="G19" t="str">
            <v>01038020060000200</v>
          </cell>
        </row>
        <row r="20">
          <cell r="E20" t="str">
            <v>240</v>
          </cell>
          <cell r="F20">
            <v>386250</v>
          </cell>
          <cell r="G20" t="str">
            <v>01038020060000240</v>
          </cell>
        </row>
        <row r="21">
          <cell r="E21" t="str">
            <v>244</v>
          </cell>
          <cell r="F21">
            <v>386250</v>
          </cell>
          <cell r="G21" t="str">
            <v>01038020060000244</v>
          </cell>
        </row>
        <row r="22">
          <cell r="E22" t="str">
            <v/>
          </cell>
          <cell r="F22">
            <v>4425220</v>
          </cell>
          <cell r="G22" t="str">
            <v>01038030000000</v>
          </cell>
        </row>
        <row r="23">
          <cell r="E23" t="str">
            <v/>
          </cell>
          <cell r="F23">
            <v>4377220</v>
          </cell>
          <cell r="G23" t="str">
            <v>01038030060000</v>
          </cell>
        </row>
        <row r="24">
          <cell r="E24" t="str">
            <v>100</v>
          </cell>
          <cell r="F24">
            <v>4377220</v>
          </cell>
          <cell r="G24" t="str">
            <v>01038030060000100</v>
          </cell>
        </row>
        <row r="25">
          <cell r="E25" t="str">
            <v>120</v>
          </cell>
          <cell r="F25">
            <v>4377220</v>
          </cell>
          <cell r="G25" t="str">
            <v>01038030060000120</v>
          </cell>
        </row>
        <row r="26">
          <cell r="E26" t="str">
            <v>121</v>
          </cell>
          <cell r="F26">
            <v>3111152</v>
          </cell>
          <cell r="G26" t="str">
            <v>01038030060000121</v>
          </cell>
        </row>
        <row r="27">
          <cell r="E27" t="str">
            <v>122</v>
          </cell>
          <cell r="F27">
            <v>50500</v>
          </cell>
          <cell r="G27" t="str">
            <v>01038030060000122</v>
          </cell>
        </row>
        <row r="28">
          <cell r="E28" t="str">
            <v>123</v>
          </cell>
          <cell r="F28">
            <v>276000</v>
          </cell>
          <cell r="G28" t="str">
            <v>01038030060000123</v>
          </cell>
        </row>
        <row r="29">
          <cell r="E29" t="str">
            <v>129</v>
          </cell>
          <cell r="F29">
            <v>939568</v>
          </cell>
          <cell r="G29" t="str">
            <v>01038030060000129</v>
          </cell>
        </row>
        <row r="30">
          <cell r="E30" t="str">
            <v/>
          </cell>
          <cell r="F30">
            <v>48000</v>
          </cell>
          <cell r="G30" t="str">
            <v>01038030067000</v>
          </cell>
        </row>
        <row r="31">
          <cell r="E31" t="str">
            <v>100</v>
          </cell>
          <cell r="F31">
            <v>48000</v>
          </cell>
          <cell r="G31" t="str">
            <v>01038030067000100</v>
          </cell>
        </row>
        <row r="32">
          <cell r="E32" t="str">
            <v>120</v>
          </cell>
          <cell r="F32">
            <v>48000</v>
          </cell>
          <cell r="G32" t="str">
            <v>01038030067000120</v>
          </cell>
        </row>
        <row r="33">
          <cell r="E33" t="str">
            <v>122</v>
          </cell>
          <cell r="F33">
            <v>48000</v>
          </cell>
          <cell r="G33" t="str">
            <v>01038030067000122</v>
          </cell>
        </row>
        <row r="34">
          <cell r="E34" t="str">
            <v/>
          </cell>
          <cell r="F34">
            <v>2841841</v>
          </cell>
          <cell r="G34" t="str">
            <v/>
          </cell>
        </row>
        <row r="35">
          <cell r="E35" t="str">
            <v/>
          </cell>
          <cell r="F35">
            <v>2841841</v>
          </cell>
          <cell r="G35" t="str">
            <v>0100</v>
          </cell>
        </row>
        <row r="36">
          <cell r="E36" t="str">
            <v/>
          </cell>
          <cell r="F36">
            <v>2841841</v>
          </cell>
          <cell r="G36" t="str">
            <v>0106</v>
          </cell>
        </row>
        <row r="37">
          <cell r="E37" t="str">
            <v/>
          </cell>
          <cell r="F37">
            <v>2841841</v>
          </cell>
          <cell r="G37" t="str">
            <v>01068000000000</v>
          </cell>
        </row>
        <row r="38">
          <cell r="E38" t="str">
            <v/>
          </cell>
          <cell r="F38">
            <v>1220861</v>
          </cell>
          <cell r="G38" t="str">
            <v>01068020000000</v>
          </cell>
        </row>
        <row r="39">
          <cell r="E39" t="str">
            <v/>
          </cell>
          <cell r="F39">
            <v>1180861</v>
          </cell>
          <cell r="G39" t="str">
            <v>01068020060000</v>
          </cell>
        </row>
        <row r="40">
          <cell r="E40" t="str">
            <v>100</v>
          </cell>
          <cell r="F40">
            <v>1079701</v>
          </cell>
          <cell r="G40" t="str">
            <v>01068020060000100</v>
          </cell>
        </row>
        <row r="41">
          <cell r="E41" t="str">
            <v>120</v>
          </cell>
          <cell r="F41">
            <v>1079701</v>
          </cell>
          <cell r="G41" t="str">
            <v>01068020060000120</v>
          </cell>
        </row>
        <row r="42">
          <cell r="E42" t="str">
            <v>121</v>
          </cell>
          <cell r="F42">
            <v>816821</v>
          </cell>
          <cell r="G42" t="str">
            <v>01068020060000121</v>
          </cell>
        </row>
        <row r="43">
          <cell r="E43" t="str">
            <v>122</v>
          </cell>
          <cell r="F43">
            <v>16200</v>
          </cell>
          <cell r="G43" t="str">
            <v>01068020060000122</v>
          </cell>
        </row>
        <row r="44">
          <cell r="E44" t="str">
            <v>129</v>
          </cell>
          <cell r="F44">
            <v>246680</v>
          </cell>
          <cell r="G44" t="str">
            <v>01068020060000129</v>
          </cell>
        </row>
        <row r="45">
          <cell r="E45" t="str">
            <v>200</v>
          </cell>
          <cell r="F45">
            <v>101160</v>
          </cell>
          <cell r="G45" t="str">
            <v>01068020060000200</v>
          </cell>
        </row>
        <row r="46">
          <cell r="E46" t="str">
            <v>240</v>
          </cell>
          <cell r="F46">
            <v>101160</v>
          </cell>
          <cell r="G46" t="str">
            <v>01068020060000240</v>
          </cell>
        </row>
        <row r="47">
          <cell r="E47" t="str">
            <v>244</v>
          </cell>
          <cell r="F47">
            <v>101160</v>
          </cell>
          <cell r="G47" t="str">
            <v>01068020060000244</v>
          </cell>
        </row>
        <row r="48">
          <cell r="E48" t="str">
            <v/>
          </cell>
          <cell r="F48">
            <v>40000</v>
          </cell>
          <cell r="G48" t="str">
            <v>01068020067000</v>
          </cell>
        </row>
        <row r="49">
          <cell r="E49" t="str">
            <v>100</v>
          </cell>
          <cell r="F49">
            <v>40000</v>
          </cell>
          <cell r="G49" t="str">
            <v>01068020067000100</v>
          </cell>
        </row>
        <row r="50">
          <cell r="E50" t="str">
            <v>120</v>
          </cell>
          <cell r="F50">
            <v>40000</v>
          </cell>
          <cell r="G50" t="str">
            <v>01068020067000120</v>
          </cell>
        </row>
        <row r="51">
          <cell r="E51" t="str">
            <v>122</v>
          </cell>
          <cell r="F51">
            <v>40000</v>
          </cell>
          <cell r="G51" t="str">
            <v>01068020067000122</v>
          </cell>
        </row>
        <row r="52">
          <cell r="E52" t="str">
            <v/>
          </cell>
          <cell r="F52">
            <v>1620980</v>
          </cell>
          <cell r="G52" t="str">
            <v>01068040000000</v>
          </cell>
        </row>
        <row r="53">
          <cell r="E53" t="str">
            <v/>
          </cell>
          <cell r="F53">
            <v>1580980</v>
          </cell>
          <cell r="G53" t="str">
            <v>01068040060000</v>
          </cell>
        </row>
        <row r="54">
          <cell r="E54" t="str">
            <v>100</v>
          </cell>
          <cell r="F54">
            <v>1580980</v>
          </cell>
          <cell r="G54" t="str">
            <v>01068040060000100</v>
          </cell>
        </row>
        <row r="55">
          <cell r="E55" t="str">
            <v>120</v>
          </cell>
          <cell r="F55">
            <v>1580980</v>
          </cell>
          <cell r="G55" t="str">
            <v>01068040060000120</v>
          </cell>
        </row>
        <row r="56">
          <cell r="E56" t="str">
            <v>121</v>
          </cell>
          <cell r="F56">
            <v>1201828</v>
          </cell>
          <cell r="G56" t="str">
            <v>01068040060000121</v>
          </cell>
        </row>
        <row r="57">
          <cell r="E57" t="str">
            <v>122</v>
          </cell>
          <cell r="F57">
            <v>16200</v>
          </cell>
          <cell r="G57" t="str">
            <v>01068040060000122</v>
          </cell>
        </row>
        <row r="58">
          <cell r="E58" t="str">
            <v>129</v>
          </cell>
          <cell r="F58">
            <v>362952</v>
          </cell>
          <cell r="G58" t="str">
            <v>01068040060000129</v>
          </cell>
        </row>
        <row r="59">
          <cell r="E59" t="str">
            <v/>
          </cell>
          <cell r="F59">
            <v>40000</v>
          </cell>
          <cell r="G59" t="str">
            <v>01068040067000</v>
          </cell>
        </row>
        <row r="60">
          <cell r="E60" t="str">
            <v>100</v>
          </cell>
          <cell r="F60">
            <v>40000</v>
          </cell>
          <cell r="G60" t="str">
            <v>01068040067000100</v>
          </cell>
        </row>
        <row r="61">
          <cell r="E61" t="str">
            <v>120</v>
          </cell>
          <cell r="F61">
            <v>40000</v>
          </cell>
          <cell r="G61" t="str">
            <v>01068040067000120</v>
          </cell>
        </row>
        <row r="62">
          <cell r="E62" t="str">
            <v>122</v>
          </cell>
          <cell r="F62">
            <v>40000</v>
          </cell>
          <cell r="G62" t="str">
            <v>01068040067000122</v>
          </cell>
        </row>
        <row r="63">
          <cell r="E63" t="str">
            <v/>
          </cell>
          <cell r="F63">
            <v>877028266</v>
          </cell>
          <cell r="G63" t="str">
            <v/>
          </cell>
        </row>
        <row r="64">
          <cell r="E64" t="str">
            <v/>
          </cell>
          <cell r="F64">
            <v>100010098</v>
          </cell>
          <cell r="G64" t="str">
            <v>0100</v>
          </cell>
        </row>
        <row r="65">
          <cell r="E65" t="str">
            <v/>
          </cell>
          <cell r="F65">
            <v>3055327</v>
          </cell>
          <cell r="G65" t="str">
            <v>0102</v>
          </cell>
        </row>
        <row r="66">
          <cell r="E66" t="str">
            <v/>
          </cell>
          <cell r="F66">
            <v>3055327</v>
          </cell>
          <cell r="G66" t="str">
            <v>01028000000000</v>
          </cell>
        </row>
        <row r="67">
          <cell r="E67" t="str">
            <v/>
          </cell>
          <cell r="F67">
            <v>3055327</v>
          </cell>
          <cell r="G67" t="str">
            <v>01028010000000</v>
          </cell>
        </row>
        <row r="68">
          <cell r="E68" t="str">
            <v/>
          </cell>
          <cell r="F68">
            <v>2980327</v>
          </cell>
          <cell r="G68" t="str">
            <v>01028010060000</v>
          </cell>
        </row>
        <row r="69">
          <cell r="E69" t="str">
            <v>100</v>
          </cell>
          <cell r="F69">
            <v>2980327</v>
          </cell>
          <cell r="G69" t="str">
            <v>01028010060000100</v>
          </cell>
        </row>
        <row r="70">
          <cell r="E70" t="str">
            <v>120</v>
          </cell>
          <cell r="F70">
            <v>2980327</v>
          </cell>
          <cell r="G70" t="str">
            <v>01028010060000120</v>
          </cell>
        </row>
        <row r="71">
          <cell r="E71" t="str">
            <v>121</v>
          </cell>
          <cell r="F71">
            <v>2170593</v>
          </cell>
          <cell r="G71" t="str">
            <v>01028010060000121</v>
          </cell>
        </row>
        <row r="72">
          <cell r="E72" t="str">
            <v>122</v>
          </cell>
          <cell r="F72">
            <v>192000</v>
          </cell>
          <cell r="G72" t="str">
            <v>01028010060000122</v>
          </cell>
        </row>
        <row r="73">
          <cell r="E73" t="str">
            <v>129</v>
          </cell>
          <cell r="F73">
            <v>617734</v>
          </cell>
          <cell r="G73" t="str">
            <v>01028010060000129</v>
          </cell>
        </row>
        <row r="74">
          <cell r="E74" t="str">
            <v/>
          </cell>
          <cell r="F74">
            <v>75000</v>
          </cell>
          <cell r="G74" t="str">
            <v>01028010067000</v>
          </cell>
        </row>
        <row r="75">
          <cell r="E75" t="str">
            <v>100</v>
          </cell>
          <cell r="F75">
            <v>75000</v>
          </cell>
          <cell r="G75" t="str">
            <v>01028010067000100</v>
          </cell>
        </row>
        <row r="76">
          <cell r="E76" t="str">
            <v>120</v>
          </cell>
          <cell r="F76">
            <v>75000</v>
          </cell>
          <cell r="G76" t="str">
            <v>01028010067000120</v>
          </cell>
        </row>
        <row r="77">
          <cell r="E77" t="str">
            <v>122</v>
          </cell>
          <cell r="F77">
            <v>75000</v>
          </cell>
          <cell r="G77" t="str">
            <v>01028010067000122</v>
          </cell>
        </row>
        <row r="78">
          <cell r="E78" t="str">
            <v/>
          </cell>
          <cell r="F78">
            <v>86204471</v>
          </cell>
          <cell r="G78" t="str">
            <v>0104</v>
          </cell>
        </row>
        <row r="79">
          <cell r="E79" t="str">
            <v/>
          </cell>
          <cell r="F79">
            <v>73395</v>
          </cell>
          <cell r="G79" t="str">
            <v>01040400000000</v>
          </cell>
        </row>
        <row r="80">
          <cell r="E80" t="str">
            <v/>
          </cell>
          <cell r="F80">
            <v>73395</v>
          </cell>
          <cell r="G80" t="str">
            <v>01040420000000</v>
          </cell>
        </row>
        <row r="81">
          <cell r="E81" t="str">
            <v/>
          </cell>
          <cell r="F81">
            <v>73395</v>
          </cell>
          <cell r="G81" t="str">
            <v>01040420080040</v>
          </cell>
        </row>
        <row r="82">
          <cell r="E82" t="str">
            <v>200</v>
          </cell>
          <cell r="F82">
            <v>73395</v>
          </cell>
          <cell r="G82" t="str">
            <v>01040420080040200</v>
          </cell>
        </row>
        <row r="83">
          <cell r="E83" t="str">
            <v>240</v>
          </cell>
          <cell r="F83">
            <v>73395</v>
          </cell>
          <cell r="G83" t="str">
            <v>01040420080040240</v>
          </cell>
        </row>
        <row r="84">
          <cell r="E84" t="str">
            <v>244</v>
          </cell>
          <cell r="F84">
            <v>73395</v>
          </cell>
          <cell r="G84" t="str">
            <v>01040420080040244</v>
          </cell>
        </row>
        <row r="85">
          <cell r="E85" t="str">
            <v/>
          </cell>
          <cell r="F85">
            <v>86131076</v>
          </cell>
          <cell r="G85" t="str">
            <v>01048000000000</v>
          </cell>
        </row>
        <row r="86">
          <cell r="E86" t="str">
            <v/>
          </cell>
          <cell r="F86">
            <v>86131076</v>
          </cell>
          <cell r="G86" t="str">
            <v>01048020000000</v>
          </cell>
        </row>
        <row r="87">
          <cell r="E87" t="str">
            <v/>
          </cell>
          <cell r="F87">
            <v>61435640</v>
          </cell>
          <cell r="G87" t="str">
            <v>01048020060000</v>
          </cell>
        </row>
        <row r="88">
          <cell r="E88" t="str">
            <v>100</v>
          </cell>
          <cell r="F88">
            <v>50632113</v>
          </cell>
          <cell r="G88" t="str">
            <v>01048020060000100</v>
          </cell>
        </row>
        <row r="89">
          <cell r="E89" t="str">
            <v>120</v>
          </cell>
          <cell r="F89">
            <v>50632113</v>
          </cell>
          <cell r="G89" t="str">
            <v>01048020060000120</v>
          </cell>
        </row>
        <row r="90">
          <cell r="E90" t="str">
            <v>121</v>
          </cell>
          <cell r="F90">
            <v>38390563</v>
          </cell>
          <cell r="G90" t="str">
            <v>01048020060000121</v>
          </cell>
        </row>
        <row r="91">
          <cell r="E91" t="str">
            <v>122</v>
          </cell>
          <cell r="F91">
            <v>647600</v>
          </cell>
          <cell r="G91" t="str">
            <v>01048020060000122</v>
          </cell>
        </row>
        <row r="92">
          <cell r="E92" t="str">
            <v>129</v>
          </cell>
          <cell r="F92">
            <v>11593950</v>
          </cell>
          <cell r="G92" t="str">
            <v>01048020060000129</v>
          </cell>
        </row>
        <row r="93">
          <cell r="E93" t="str">
            <v>200</v>
          </cell>
          <cell r="F93">
            <v>10248687</v>
          </cell>
          <cell r="G93" t="str">
            <v>01048020060000200</v>
          </cell>
        </row>
        <row r="94">
          <cell r="E94" t="str">
            <v>240</v>
          </cell>
          <cell r="F94">
            <v>10248687</v>
          </cell>
          <cell r="G94" t="str">
            <v>01048020060000240</v>
          </cell>
        </row>
        <row r="95">
          <cell r="E95" t="str">
            <v>244</v>
          </cell>
          <cell r="F95">
            <v>10248687</v>
          </cell>
          <cell r="G95" t="str">
            <v>01048020060000244</v>
          </cell>
        </row>
        <row r="96">
          <cell r="E96" t="str">
            <v>800</v>
          </cell>
          <cell r="F96">
            <v>554840</v>
          </cell>
          <cell r="G96" t="str">
            <v>01048020060000800</v>
          </cell>
        </row>
        <row r="97">
          <cell r="E97" t="str">
            <v>850</v>
          </cell>
          <cell r="F97">
            <v>554840</v>
          </cell>
          <cell r="G97" t="str">
            <v>01048020060000850</v>
          </cell>
        </row>
        <row r="98">
          <cell r="E98" t="str">
            <v>853</v>
          </cell>
          <cell r="F98">
            <v>554840</v>
          </cell>
          <cell r="G98" t="str">
            <v>01048020060000853</v>
          </cell>
        </row>
        <row r="99">
          <cell r="E99" t="str">
            <v/>
          </cell>
          <cell r="F99">
            <v>1990000</v>
          </cell>
          <cell r="G99" t="str">
            <v>01048020061000</v>
          </cell>
        </row>
        <row r="100">
          <cell r="E100" t="str">
            <v>100</v>
          </cell>
          <cell r="F100">
            <v>1990000</v>
          </cell>
          <cell r="G100" t="str">
            <v>01048020061000100</v>
          </cell>
        </row>
        <row r="101">
          <cell r="E101" t="str">
            <v>120</v>
          </cell>
          <cell r="F101">
            <v>1990000</v>
          </cell>
          <cell r="G101" t="str">
            <v>01048020061000120</v>
          </cell>
        </row>
        <row r="102">
          <cell r="E102" t="str">
            <v>121</v>
          </cell>
          <cell r="F102">
            <v>1528418</v>
          </cell>
          <cell r="G102" t="str">
            <v>01048020061000121</v>
          </cell>
        </row>
        <row r="103">
          <cell r="E103" t="str">
            <v>129</v>
          </cell>
          <cell r="F103">
            <v>461582</v>
          </cell>
          <cell r="G103" t="str">
            <v>01048020061000129</v>
          </cell>
        </row>
        <row r="104">
          <cell r="E104" t="str">
            <v/>
          </cell>
          <cell r="F104">
            <v>750000</v>
          </cell>
          <cell r="G104" t="str">
            <v>01048020067000</v>
          </cell>
        </row>
        <row r="105">
          <cell r="E105" t="str">
            <v>100</v>
          </cell>
          <cell r="F105">
            <v>750000</v>
          </cell>
          <cell r="G105" t="str">
            <v>01048020067000100</v>
          </cell>
        </row>
        <row r="106">
          <cell r="E106" t="str">
            <v>120</v>
          </cell>
          <cell r="F106">
            <v>750000</v>
          </cell>
          <cell r="G106" t="str">
            <v>01048020067000120</v>
          </cell>
        </row>
        <row r="107">
          <cell r="E107" t="str">
            <v>122</v>
          </cell>
          <cell r="F107">
            <v>750000</v>
          </cell>
          <cell r="G107" t="str">
            <v>01048020067000122</v>
          </cell>
        </row>
        <row r="108">
          <cell r="E108" t="str">
            <v/>
          </cell>
          <cell r="F108">
            <v>10470041</v>
          </cell>
          <cell r="G108" t="str">
            <v>0104802006Б000</v>
          </cell>
        </row>
        <row r="109">
          <cell r="E109" t="str">
            <v>100</v>
          </cell>
          <cell r="F109">
            <v>10470041</v>
          </cell>
          <cell r="G109" t="str">
            <v>0104802006Б000100</v>
          </cell>
        </row>
        <row r="110">
          <cell r="E110" t="str">
            <v>120</v>
          </cell>
          <cell r="F110">
            <v>10470041</v>
          </cell>
          <cell r="G110" t="str">
            <v>0104802006Б000120</v>
          </cell>
        </row>
        <row r="111">
          <cell r="E111" t="str">
            <v>121</v>
          </cell>
          <cell r="F111">
            <v>8041506</v>
          </cell>
          <cell r="G111" t="str">
            <v>0104802006Б000121</v>
          </cell>
        </row>
        <row r="112">
          <cell r="E112" t="str">
            <v>129</v>
          </cell>
          <cell r="F112">
            <v>2428535</v>
          </cell>
          <cell r="G112" t="str">
            <v>0104802006Б000129</v>
          </cell>
        </row>
        <row r="113">
          <cell r="E113" t="str">
            <v/>
          </cell>
          <cell r="F113">
            <v>4445427</v>
          </cell>
          <cell r="G113" t="str">
            <v>0104802006Г000</v>
          </cell>
        </row>
        <row r="114">
          <cell r="E114" t="str">
            <v>200</v>
          </cell>
          <cell r="F114">
            <v>4445427</v>
          </cell>
          <cell r="G114" t="str">
            <v>0104802006Г000200</v>
          </cell>
        </row>
        <row r="115">
          <cell r="E115" t="str">
            <v>240</v>
          </cell>
          <cell r="F115">
            <v>4445427</v>
          </cell>
          <cell r="G115" t="str">
            <v>0104802006Г000240</v>
          </cell>
        </row>
        <row r="116">
          <cell r="E116" t="str">
            <v>244</v>
          </cell>
          <cell r="F116">
            <v>170940</v>
          </cell>
          <cell r="G116" t="str">
            <v>0104802006Г000244</v>
          </cell>
        </row>
        <row r="117">
          <cell r="E117" t="str">
            <v>247</v>
          </cell>
          <cell r="F117">
            <v>4274487</v>
          </cell>
          <cell r="G117" t="str">
            <v>0104802006Г000247</v>
          </cell>
        </row>
        <row r="118">
          <cell r="E118" t="str">
            <v/>
          </cell>
          <cell r="F118">
            <v>205521</v>
          </cell>
          <cell r="G118" t="str">
            <v>0104802006М000</v>
          </cell>
        </row>
        <row r="119">
          <cell r="E119" t="str">
            <v>200</v>
          </cell>
          <cell r="F119">
            <v>205521</v>
          </cell>
          <cell r="G119" t="str">
            <v>0104802006М000200</v>
          </cell>
        </row>
        <row r="120">
          <cell r="E120" t="str">
            <v>240</v>
          </cell>
          <cell r="F120">
            <v>205521</v>
          </cell>
          <cell r="G120" t="str">
            <v>0104802006М000240</v>
          </cell>
        </row>
        <row r="121">
          <cell r="E121" t="str">
            <v>244</v>
          </cell>
          <cell r="F121">
            <v>205521</v>
          </cell>
          <cell r="G121" t="str">
            <v>0104802006М000244</v>
          </cell>
        </row>
        <row r="122">
          <cell r="E122" t="str">
            <v/>
          </cell>
          <cell r="F122">
            <v>1063627</v>
          </cell>
          <cell r="G122" t="str">
            <v>0104802006Э000</v>
          </cell>
        </row>
        <row r="123">
          <cell r="E123" t="str">
            <v>200</v>
          </cell>
          <cell r="F123">
            <v>1063627</v>
          </cell>
          <cell r="G123" t="str">
            <v>0104802006Э000200</v>
          </cell>
        </row>
        <row r="124">
          <cell r="E124" t="str">
            <v>240</v>
          </cell>
          <cell r="F124">
            <v>1063627</v>
          </cell>
          <cell r="G124" t="str">
            <v>0104802006Э000240</v>
          </cell>
        </row>
        <row r="125">
          <cell r="E125" t="str">
            <v>247</v>
          </cell>
          <cell r="F125">
            <v>1063627</v>
          </cell>
          <cell r="G125" t="str">
            <v>0104802006Э000247</v>
          </cell>
        </row>
        <row r="126">
          <cell r="E126" t="str">
            <v/>
          </cell>
          <cell r="F126">
            <v>1043300</v>
          </cell>
          <cell r="G126" t="str">
            <v>01048020074670</v>
          </cell>
        </row>
        <row r="127">
          <cell r="E127" t="str">
            <v>100</v>
          </cell>
          <cell r="F127">
            <v>1018800</v>
          </cell>
          <cell r="G127" t="str">
            <v>01048020074670100</v>
          </cell>
        </row>
        <row r="128">
          <cell r="E128" t="str">
            <v>120</v>
          </cell>
          <cell r="F128">
            <v>1018800</v>
          </cell>
          <cell r="G128" t="str">
            <v>01048020074670120</v>
          </cell>
        </row>
        <row r="129">
          <cell r="E129" t="str">
            <v>121</v>
          </cell>
          <cell r="F129">
            <v>757926</v>
          </cell>
          <cell r="G129" t="str">
            <v>01048020074670121</v>
          </cell>
        </row>
        <row r="130">
          <cell r="E130" t="str">
            <v>122</v>
          </cell>
          <cell r="F130">
            <v>32000</v>
          </cell>
          <cell r="G130" t="str">
            <v>01048020074670122</v>
          </cell>
        </row>
        <row r="131">
          <cell r="E131" t="str">
            <v>129</v>
          </cell>
          <cell r="F131">
            <v>228874</v>
          </cell>
          <cell r="G131" t="str">
            <v>01048020074670129</v>
          </cell>
        </row>
        <row r="132">
          <cell r="E132" t="str">
            <v>200</v>
          </cell>
          <cell r="F132">
            <v>24500</v>
          </cell>
          <cell r="G132" t="str">
            <v>01048020074670200</v>
          </cell>
        </row>
        <row r="133">
          <cell r="E133" t="str">
            <v>240</v>
          </cell>
          <cell r="F133">
            <v>24500</v>
          </cell>
          <cell r="G133" t="str">
            <v>01048020074670240</v>
          </cell>
        </row>
        <row r="134">
          <cell r="E134" t="str">
            <v>244</v>
          </cell>
          <cell r="F134">
            <v>24500</v>
          </cell>
          <cell r="G134" t="str">
            <v>01048020074670244</v>
          </cell>
        </row>
        <row r="135">
          <cell r="E135" t="str">
            <v/>
          </cell>
          <cell r="F135">
            <v>3046700</v>
          </cell>
          <cell r="G135" t="str">
            <v>01048020076040</v>
          </cell>
        </row>
        <row r="136">
          <cell r="E136" t="str">
            <v>100</v>
          </cell>
          <cell r="F136">
            <v>3021460</v>
          </cell>
          <cell r="G136" t="str">
            <v>01048020076040100</v>
          </cell>
        </row>
        <row r="137">
          <cell r="E137" t="str">
            <v>120</v>
          </cell>
          <cell r="F137">
            <v>3021460</v>
          </cell>
          <cell r="G137" t="str">
            <v>01048020076040120</v>
          </cell>
        </row>
        <row r="138">
          <cell r="E138" t="str">
            <v>121</v>
          </cell>
          <cell r="F138">
            <v>2273779</v>
          </cell>
          <cell r="G138" t="str">
            <v>01048020076040121</v>
          </cell>
        </row>
        <row r="139">
          <cell r="E139" t="str">
            <v>122</v>
          </cell>
          <cell r="F139">
            <v>61000</v>
          </cell>
          <cell r="G139" t="str">
            <v>01048020076040122</v>
          </cell>
        </row>
        <row r="140">
          <cell r="E140" t="str">
            <v>129</v>
          </cell>
          <cell r="F140">
            <v>686681</v>
          </cell>
          <cell r="G140" t="str">
            <v>01048020076040129</v>
          </cell>
        </row>
        <row r="141">
          <cell r="E141" t="str">
            <v>200</v>
          </cell>
          <cell r="F141">
            <v>25240</v>
          </cell>
          <cell r="G141" t="str">
            <v>01048020076040200</v>
          </cell>
        </row>
        <row r="142">
          <cell r="E142" t="str">
            <v>240</v>
          </cell>
          <cell r="F142">
            <v>25240</v>
          </cell>
          <cell r="G142" t="str">
            <v>01048020076040240</v>
          </cell>
        </row>
        <row r="143">
          <cell r="E143" t="str">
            <v>244</v>
          </cell>
          <cell r="F143">
            <v>25240</v>
          </cell>
          <cell r="G143" t="str">
            <v>01048020076040244</v>
          </cell>
        </row>
        <row r="144">
          <cell r="E144" t="str">
            <v/>
          </cell>
          <cell r="F144">
            <v>694000</v>
          </cell>
          <cell r="G144" t="str">
            <v>01048020076850</v>
          </cell>
        </row>
        <row r="145">
          <cell r="E145" t="str">
            <v>100</v>
          </cell>
          <cell r="F145">
            <v>612094</v>
          </cell>
          <cell r="G145" t="str">
            <v>01048020076850100</v>
          </cell>
        </row>
        <row r="146">
          <cell r="E146" t="str">
            <v>120</v>
          </cell>
          <cell r="F146">
            <v>612094</v>
          </cell>
          <cell r="G146" t="str">
            <v>01048020076850120</v>
          </cell>
        </row>
        <row r="147">
          <cell r="E147" t="str">
            <v>121</v>
          </cell>
          <cell r="F147">
            <v>454756</v>
          </cell>
          <cell r="G147" t="str">
            <v>01048020076850121</v>
          </cell>
        </row>
        <row r="148">
          <cell r="E148" t="str">
            <v>122</v>
          </cell>
          <cell r="F148">
            <v>20002</v>
          </cell>
          <cell r="G148" t="str">
            <v>01048020076850122</v>
          </cell>
        </row>
        <row r="149">
          <cell r="E149" t="str">
            <v>129</v>
          </cell>
          <cell r="F149">
            <v>137336</v>
          </cell>
          <cell r="G149" t="str">
            <v>01048020076850129</v>
          </cell>
        </row>
        <row r="150">
          <cell r="E150" t="str">
            <v>200</v>
          </cell>
          <cell r="F150">
            <v>81906</v>
          </cell>
          <cell r="G150" t="str">
            <v>01048020076850200</v>
          </cell>
        </row>
        <row r="151">
          <cell r="E151" t="str">
            <v>240</v>
          </cell>
          <cell r="F151">
            <v>81906</v>
          </cell>
          <cell r="G151" t="str">
            <v>01048020076850240</v>
          </cell>
        </row>
        <row r="152">
          <cell r="E152" t="str">
            <v>244</v>
          </cell>
          <cell r="F152">
            <v>81906</v>
          </cell>
          <cell r="G152" t="str">
            <v>01048020076850244</v>
          </cell>
        </row>
        <row r="153">
          <cell r="E153" t="str">
            <v/>
          </cell>
          <cell r="F153">
            <v>986820</v>
          </cell>
          <cell r="G153" t="str">
            <v>010480200Ч0010</v>
          </cell>
        </row>
        <row r="154">
          <cell r="E154" t="str">
            <v>100</v>
          </cell>
          <cell r="F154">
            <v>986820</v>
          </cell>
          <cell r="G154" t="str">
            <v>010480200Ч0010100</v>
          </cell>
        </row>
        <row r="155">
          <cell r="E155" t="str">
            <v>120</v>
          </cell>
          <cell r="F155">
            <v>986820</v>
          </cell>
          <cell r="G155" t="str">
            <v>010480200Ч0010120</v>
          </cell>
        </row>
        <row r="156">
          <cell r="E156" t="str">
            <v>121</v>
          </cell>
          <cell r="F156">
            <v>757926</v>
          </cell>
          <cell r="G156" t="str">
            <v>010480200Ч0010121</v>
          </cell>
        </row>
        <row r="157">
          <cell r="E157" t="str">
            <v>129</v>
          </cell>
          <cell r="F157">
            <v>228894</v>
          </cell>
          <cell r="G157" t="str">
            <v>010480200Ч0010129</v>
          </cell>
        </row>
        <row r="158">
          <cell r="E158" t="str">
            <v/>
          </cell>
          <cell r="F158">
            <v>2700</v>
          </cell>
          <cell r="G158" t="str">
            <v>0105</v>
          </cell>
        </row>
        <row r="159">
          <cell r="E159" t="str">
            <v/>
          </cell>
          <cell r="F159">
            <v>2700</v>
          </cell>
          <cell r="G159" t="str">
            <v>01059000000000</v>
          </cell>
        </row>
        <row r="160">
          <cell r="E160" t="str">
            <v/>
          </cell>
          <cell r="F160">
            <v>2700</v>
          </cell>
          <cell r="G160" t="str">
            <v>01059040000000</v>
          </cell>
        </row>
        <row r="161">
          <cell r="E161" t="str">
            <v/>
          </cell>
          <cell r="F161">
            <v>2700</v>
          </cell>
          <cell r="G161" t="str">
            <v>01059040051200</v>
          </cell>
        </row>
        <row r="162">
          <cell r="E162" t="str">
            <v>200</v>
          </cell>
          <cell r="F162">
            <v>2700</v>
          </cell>
          <cell r="G162" t="str">
            <v>01059040051200200</v>
          </cell>
        </row>
        <row r="163">
          <cell r="E163" t="str">
            <v>240</v>
          </cell>
          <cell r="F163">
            <v>2700</v>
          </cell>
          <cell r="G163" t="str">
            <v>01059040051200240</v>
          </cell>
        </row>
        <row r="164">
          <cell r="E164" t="str">
            <v>244</v>
          </cell>
          <cell r="F164">
            <v>2700</v>
          </cell>
          <cell r="G164" t="str">
            <v>01059040051200244</v>
          </cell>
        </row>
        <row r="165">
          <cell r="E165" t="str">
            <v/>
          </cell>
          <cell r="F165">
            <v>10747600</v>
          </cell>
          <cell r="G165" t="str">
            <v>0113</v>
          </cell>
        </row>
        <row r="166">
          <cell r="E166" t="str">
            <v/>
          </cell>
          <cell r="F166">
            <v>65000</v>
          </cell>
          <cell r="G166" t="str">
            <v>01130400000000</v>
          </cell>
        </row>
        <row r="167">
          <cell r="E167" t="str">
            <v/>
          </cell>
          <cell r="F167">
            <v>65000</v>
          </cell>
          <cell r="G167" t="str">
            <v>01130430000000</v>
          </cell>
        </row>
        <row r="168">
          <cell r="E168" t="str">
            <v/>
          </cell>
          <cell r="F168">
            <v>65000</v>
          </cell>
          <cell r="G168" t="str">
            <v>01130430080000</v>
          </cell>
        </row>
        <row r="169">
          <cell r="E169" t="str">
            <v>200</v>
          </cell>
          <cell r="F169">
            <v>65000</v>
          </cell>
          <cell r="G169" t="str">
            <v>01130430080000200</v>
          </cell>
        </row>
        <row r="170">
          <cell r="E170" t="str">
            <v>240</v>
          </cell>
          <cell r="F170">
            <v>65000</v>
          </cell>
          <cell r="G170" t="str">
            <v>01130430080000240</v>
          </cell>
        </row>
        <row r="171">
          <cell r="E171" t="str">
            <v>244</v>
          </cell>
          <cell r="F171">
            <v>65000</v>
          </cell>
          <cell r="G171" t="str">
            <v>01130430080000244</v>
          </cell>
        </row>
        <row r="172">
          <cell r="E172" t="str">
            <v/>
          </cell>
          <cell r="F172">
            <v>391700</v>
          </cell>
          <cell r="G172" t="str">
            <v>01138000000000</v>
          </cell>
        </row>
        <row r="173">
          <cell r="E173" t="str">
            <v/>
          </cell>
          <cell r="F173">
            <v>391700</v>
          </cell>
          <cell r="G173" t="str">
            <v>01138020000000</v>
          </cell>
        </row>
        <row r="174">
          <cell r="E174" t="str">
            <v/>
          </cell>
          <cell r="F174">
            <v>102300</v>
          </cell>
          <cell r="G174" t="str">
            <v>01138020074290</v>
          </cell>
        </row>
        <row r="175">
          <cell r="E175" t="str">
            <v>100</v>
          </cell>
          <cell r="F175">
            <v>98680</v>
          </cell>
          <cell r="G175" t="str">
            <v>01138020074290100</v>
          </cell>
        </row>
        <row r="176">
          <cell r="E176" t="str">
            <v>120</v>
          </cell>
          <cell r="F176">
            <v>98680</v>
          </cell>
          <cell r="G176" t="str">
            <v>01138020074290120</v>
          </cell>
        </row>
        <row r="177">
          <cell r="E177" t="str">
            <v>121</v>
          </cell>
          <cell r="F177">
            <v>75793</v>
          </cell>
          <cell r="G177" t="str">
            <v>01138020074290121</v>
          </cell>
        </row>
        <row r="178">
          <cell r="E178" t="str">
            <v>129</v>
          </cell>
          <cell r="F178">
            <v>22887</v>
          </cell>
          <cell r="G178" t="str">
            <v>01138020074290129</v>
          </cell>
        </row>
        <row r="179">
          <cell r="E179" t="str">
            <v>200</v>
          </cell>
          <cell r="F179">
            <v>3620</v>
          </cell>
          <cell r="G179" t="str">
            <v>01138020074290200</v>
          </cell>
        </row>
        <row r="180">
          <cell r="E180" t="str">
            <v>240</v>
          </cell>
          <cell r="F180">
            <v>3620</v>
          </cell>
          <cell r="G180" t="str">
            <v>01138020074290240</v>
          </cell>
        </row>
        <row r="181">
          <cell r="E181" t="str">
            <v>244</v>
          </cell>
          <cell r="F181">
            <v>3620</v>
          </cell>
          <cell r="G181" t="str">
            <v>01138020074290244</v>
          </cell>
        </row>
        <row r="182">
          <cell r="E182" t="str">
            <v/>
          </cell>
          <cell r="F182">
            <v>180200</v>
          </cell>
          <cell r="G182" t="str">
            <v>01138020075190</v>
          </cell>
        </row>
        <row r="183">
          <cell r="E183" t="str">
            <v>100</v>
          </cell>
          <cell r="F183">
            <v>152994</v>
          </cell>
          <cell r="G183" t="str">
            <v>01138020075190100</v>
          </cell>
        </row>
        <row r="184">
          <cell r="E184" t="str">
            <v>120</v>
          </cell>
          <cell r="F184">
            <v>152994</v>
          </cell>
          <cell r="G184" t="str">
            <v>01138020075190120</v>
          </cell>
        </row>
        <row r="185">
          <cell r="E185" t="str">
            <v>121</v>
          </cell>
          <cell r="F185">
            <v>117507</v>
          </cell>
          <cell r="G185" t="str">
            <v>01138020075190121</v>
          </cell>
        </row>
        <row r="186">
          <cell r="E186" t="str">
            <v>129</v>
          </cell>
          <cell r="F186">
            <v>35487</v>
          </cell>
          <cell r="G186" t="str">
            <v>01138020075190129</v>
          </cell>
        </row>
        <row r="187">
          <cell r="E187" t="str">
            <v>200</v>
          </cell>
          <cell r="F187">
            <v>27206</v>
          </cell>
          <cell r="G187" t="str">
            <v>01138020075190200</v>
          </cell>
        </row>
        <row r="188">
          <cell r="E188" t="str">
            <v>240</v>
          </cell>
          <cell r="F188">
            <v>27206</v>
          </cell>
          <cell r="G188" t="str">
            <v>01138020075190240</v>
          </cell>
        </row>
        <row r="189">
          <cell r="E189" t="str">
            <v>244</v>
          </cell>
          <cell r="F189">
            <v>27206</v>
          </cell>
          <cell r="G189" t="str">
            <v>01138020075190244</v>
          </cell>
        </row>
        <row r="190">
          <cell r="E190" t="str">
            <v/>
          </cell>
          <cell r="F190">
            <v>109200</v>
          </cell>
          <cell r="G190" t="str">
            <v>01138020078460</v>
          </cell>
        </row>
        <row r="191">
          <cell r="E191" t="str">
            <v>100</v>
          </cell>
          <cell r="F191">
            <v>106600</v>
          </cell>
          <cell r="G191" t="str">
            <v>01138020078460100</v>
          </cell>
        </row>
        <row r="192">
          <cell r="E192" t="str">
            <v>120</v>
          </cell>
          <cell r="F192">
            <v>106600</v>
          </cell>
          <cell r="G192" t="str">
            <v>01138020078460120</v>
          </cell>
        </row>
        <row r="193">
          <cell r="E193" t="str">
            <v>121</v>
          </cell>
          <cell r="F193">
            <v>81856</v>
          </cell>
          <cell r="G193" t="str">
            <v>01138020078460121</v>
          </cell>
        </row>
        <row r="194">
          <cell r="E194" t="str">
            <v>129</v>
          </cell>
          <cell r="F194">
            <v>24744</v>
          </cell>
          <cell r="G194" t="str">
            <v>01138020078460129</v>
          </cell>
        </row>
        <row r="195">
          <cell r="E195" t="str">
            <v>200</v>
          </cell>
          <cell r="F195">
            <v>2600</v>
          </cell>
          <cell r="G195" t="str">
            <v>01138020078460200</v>
          </cell>
        </row>
        <row r="196">
          <cell r="E196" t="str">
            <v>240</v>
          </cell>
          <cell r="F196">
            <v>2600</v>
          </cell>
          <cell r="G196" t="str">
            <v>01138020078460240</v>
          </cell>
        </row>
        <row r="197">
          <cell r="E197" t="str">
            <v>244</v>
          </cell>
          <cell r="F197">
            <v>2600</v>
          </cell>
          <cell r="G197" t="str">
            <v>01138020078460244</v>
          </cell>
        </row>
        <row r="198">
          <cell r="E198" t="str">
            <v/>
          </cell>
          <cell r="F198">
            <v>10290900</v>
          </cell>
          <cell r="G198" t="str">
            <v>01139000000000</v>
          </cell>
        </row>
        <row r="199">
          <cell r="E199" t="str">
            <v/>
          </cell>
          <cell r="F199">
            <v>60000</v>
          </cell>
          <cell r="G199" t="str">
            <v>01139060000000</v>
          </cell>
        </row>
        <row r="200">
          <cell r="E200" t="str">
            <v/>
          </cell>
          <cell r="F200">
            <v>60000</v>
          </cell>
          <cell r="G200" t="str">
            <v>01139060080000</v>
          </cell>
        </row>
        <row r="201">
          <cell r="E201" t="str">
            <v>300</v>
          </cell>
          <cell r="F201">
            <v>60000</v>
          </cell>
          <cell r="G201" t="str">
            <v>01139060080000300</v>
          </cell>
        </row>
        <row r="202">
          <cell r="E202" t="str">
            <v>330</v>
          </cell>
          <cell r="F202">
            <v>60000</v>
          </cell>
          <cell r="G202" t="str">
            <v>01139060080000330</v>
          </cell>
        </row>
        <row r="203">
          <cell r="E203" t="str">
            <v/>
          </cell>
          <cell r="F203">
            <v>10230900</v>
          </cell>
          <cell r="G203" t="str">
            <v>01139090000000</v>
          </cell>
        </row>
        <row r="204">
          <cell r="E204" t="str">
            <v/>
          </cell>
          <cell r="F204">
            <v>10230900</v>
          </cell>
          <cell r="G204" t="str">
            <v>0113909008Г000</v>
          </cell>
        </row>
        <row r="205">
          <cell r="E205" t="str">
            <v>200</v>
          </cell>
          <cell r="F205">
            <v>10230900</v>
          </cell>
          <cell r="G205" t="str">
            <v>0113909008Г000200</v>
          </cell>
        </row>
        <row r="206">
          <cell r="E206" t="str">
            <v>240</v>
          </cell>
          <cell r="F206">
            <v>10230900</v>
          </cell>
          <cell r="G206" t="str">
            <v>0113909008Г000240</v>
          </cell>
        </row>
        <row r="207">
          <cell r="E207" t="str">
            <v>247</v>
          </cell>
          <cell r="F207">
            <v>10230900</v>
          </cell>
          <cell r="G207" t="str">
            <v>0113909008Г000247</v>
          </cell>
        </row>
        <row r="208">
          <cell r="E208" t="str">
            <v/>
          </cell>
          <cell r="F208">
            <v>7121708</v>
          </cell>
          <cell r="G208" t="str">
            <v>0300</v>
          </cell>
        </row>
        <row r="209">
          <cell r="E209" t="str">
            <v/>
          </cell>
          <cell r="F209">
            <v>7121708</v>
          </cell>
          <cell r="G209" t="str">
            <v>0310</v>
          </cell>
        </row>
        <row r="210">
          <cell r="E210" t="str">
            <v/>
          </cell>
          <cell r="F210">
            <v>7121708</v>
          </cell>
          <cell r="G210" t="str">
            <v>03100400000000</v>
          </cell>
        </row>
        <row r="211">
          <cell r="E211" t="str">
            <v/>
          </cell>
          <cell r="F211">
            <v>6931013</v>
          </cell>
          <cell r="G211" t="str">
            <v>03100410000000</v>
          </cell>
        </row>
        <row r="212">
          <cell r="E212" t="str">
            <v/>
          </cell>
          <cell r="F212">
            <v>6769013</v>
          </cell>
          <cell r="G212" t="str">
            <v>03100410040010</v>
          </cell>
        </row>
        <row r="213">
          <cell r="E213" t="str">
            <v>100</v>
          </cell>
          <cell r="F213">
            <v>6769013</v>
          </cell>
          <cell r="G213" t="str">
            <v>03100410040010100</v>
          </cell>
        </row>
        <row r="214">
          <cell r="E214" t="str">
            <v>110</v>
          </cell>
          <cell r="F214">
            <v>6769013</v>
          </cell>
          <cell r="G214" t="str">
            <v>03100410040010110</v>
          </cell>
        </row>
        <row r="215">
          <cell r="E215" t="str">
            <v>111</v>
          </cell>
          <cell r="F215">
            <v>5198935</v>
          </cell>
          <cell r="G215" t="str">
            <v>03100410040010111</v>
          </cell>
        </row>
        <row r="216">
          <cell r="E216" t="str">
            <v>119</v>
          </cell>
          <cell r="F216">
            <v>1570078</v>
          </cell>
          <cell r="G216" t="str">
            <v>03100410040010119</v>
          </cell>
        </row>
        <row r="217">
          <cell r="E217" t="str">
            <v/>
          </cell>
          <cell r="F217">
            <v>22000</v>
          </cell>
          <cell r="G217" t="str">
            <v>03100410080000</v>
          </cell>
        </row>
        <row r="218">
          <cell r="E218" t="str">
            <v>200</v>
          </cell>
          <cell r="F218">
            <v>22000</v>
          </cell>
          <cell r="G218" t="str">
            <v>03100410080000200</v>
          </cell>
        </row>
        <row r="219">
          <cell r="E219" t="str">
            <v>240</v>
          </cell>
          <cell r="F219">
            <v>22000</v>
          </cell>
          <cell r="G219" t="str">
            <v>03100410080000240</v>
          </cell>
        </row>
        <row r="220">
          <cell r="E220" t="str">
            <v>244</v>
          </cell>
          <cell r="F220">
            <v>22000</v>
          </cell>
          <cell r="G220" t="str">
            <v>03100410080000244</v>
          </cell>
        </row>
        <row r="221">
          <cell r="E221" t="str">
            <v/>
          </cell>
          <cell r="F221">
            <v>140000</v>
          </cell>
          <cell r="G221" t="str">
            <v>0310041008Ф090</v>
          </cell>
        </row>
        <row r="222">
          <cell r="E222" t="str">
            <v>200</v>
          </cell>
          <cell r="F222">
            <v>140000</v>
          </cell>
          <cell r="G222" t="str">
            <v>0310041008Ф090200</v>
          </cell>
        </row>
        <row r="223">
          <cell r="E223" t="str">
            <v>240</v>
          </cell>
          <cell r="F223">
            <v>140000</v>
          </cell>
          <cell r="G223" t="str">
            <v>0310041008Ф090240</v>
          </cell>
        </row>
        <row r="224">
          <cell r="E224" t="str">
            <v>244</v>
          </cell>
          <cell r="F224">
            <v>140000</v>
          </cell>
          <cell r="G224" t="str">
            <v>0310041008Ф090244</v>
          </cell>
        </row>
        <row r="225">
          <cell r="E225" t="str">
            <v/>
          </cell>
          <cell r="F225">
            <v>190695</v>
          </cell>
          <cell r="G225" t="str">
            <v>03100420000000</v>
          </cell>
        </row>
        <row r="226">
          <cell r="E226" t="str">
            <v/>
          </cell>
          <cell r="F226">
            <v>158100</v>
          </cell>
          <cell r="G226" t="str">
            <v>03100420080020</v>
          </cell>
        </row>
        <row r="227">
          <cell r="E227" t="str">
            <v>200</v>
          </cell>
          <cell r="F227">
            <v>158100</v>
          </cell>
          <cell r="G227" t="str">
            <v>03100420080020200</v>
          </cell>
        </row>
        <row r="228">
          <cell r="E228" t="str">
            <v>240</v>
          </cell>
          <cell r="F228">
            <v>158100</v>
          </cell>
          <cell r="G228" t="str">
            <v>03100420080020240</v>
          </cell>
        </row>
        <row r="229">
          <cell r="E229" t="str">
            <v>244</v>
          </cell>
          <cell r="F229">
            <v>158100</v>
          </cell>
          <cell r="G229" t="str">
            <v>03100420080020244</v>
          </cell>
        </row>
        <row r="230">
          <cell r="E230" t="str">
            <v/>
          </cell>
          <cell r="F230">
            <v>31711</v>
          </cell>
          <cell r="G230" t="str">
            <v>03100420080030</v>
          </cell>
        </row>
        <row r="231">
          <cell r="E231" t="str">
            <v>200</v>
          </cell>
          <cell r="F231">
            <v>31711</v>
          </cell>
          <cell r="G231" t="str">
            <v>03100420080030200</v>
          </cell>
        </row>
        <row r="232">
          <cell r="E232" t="str">
            <v>240</v>
          </cell>
          <cell r="F232">
            <v>31711</v>
          </cell>
          <cell r="G232" t="str">
            <v>03100420080030240</v>
          </cell>
        </row>
        <row r="233">
          <cell r="E233" t="str">
            <v>244</v>
          </cell>
          <cell r="F233">
            <v>31711</v>
          </cell>
          <cell r="G233" t="str">
            <v>03100420080030244</v>
          </cell>
        </row>
        <row r="234">
          <cell r="E234" t="str">
            <v/>
          </cell>
          <cell r="F234">
            <v>884</v>
          </cell>
          <cell r="G234" t="str">
            <v>031004200S4121</v>
          </cell>
        </row>
        <row r="235">
          <cell r="E235" t="str">
            <v>200</v>
          </cell>
          <cell r="F235">
            <v>884</v>
          </cell>
          <cell r="G235" t="str">
            <v>031004200S4121200</v>
          </cell>
        </row>
        <row r="236">
          <cell r="E236" t="str">
            <v>240</v>
          </cell>
          <cell r="F236">
            <v>884</v>
          </cell>
          <cell r="G236" t="str">
            <v>031004200S4121240</v>
          </cell>
        </row>
        <row r="237">
          <cell r="E237" t="str">
            <v>244</v>
          </cell>
          <cell r="F237">
            <v>884</v>
          </cell>
          <cell r="G237" t="str">
            <v>031004200S4121244</v>
          </cell>
        </row>
        <row r="238">
          <cell r="E238" t="str">
            <v/>
          </cell>
          <cell r="F238">
            <v>341577046</v>
          </cell>
          <cell r="G238" t="str">
            <v>0400</v>
          </cell>
        </row>
        <row r="239">
          <cell r="E239" t="str">
            <v/>
          </cell>
          <cell r="F239">
            <v>243449582</v>
          </cell>
          <cell r="G239" t="str">
            <v>0402</v>
          </cell>
        </row>
        <row r="240">
          <cell r="E240" t="str">
            <v/>
          </cell>
          <cell r="F240">
            <v>243449582</v>
          </cell>
          <cell r="G240" t="str">
            <v>04020300000000</v>
          </cell>
        </row>
        <row r="241">
          <cell r="E241" t="str">
            <v/>
          </cell>
          <cell r="F241">
            <v>243449582</v>
          </cell>
          <cell r="G241" t="str">
            <v>04020320000000</v>
          </cell>
        </row>
        <row r="242">
          <cell r="E242" t="str">
            <v/>
          </cell>
          <cell r="F242">
            <v>220155000</v>
          </cell>
          <cell r="G242" t="str">
            <v>04020320075700</v>
          </cell>
        </row>
        <row r="243">
          <cell r="E243" t="str">
            <v>800</v>
          </cell>
          <cell r="F243">
            <v>220155000</v>
          </cell>
          <cell r="G243" t="str">
            <v>04020320075700800</v>
          </cell>
        </row>
        <row r="244">
          <cell r="E244" t="str">
            <v>810</v>
          </cell>
          <cell r="F244">
            <v>220155000</v>
          </cell>
          <cell r="G244" t="str">
            <v>04020320075700810</v>
          </cell>
        </row>
        <row r="245">
          <cell r="E245" t="str">
            <v>811</v>
          </cell>
          <cell r="F245">
            <v>220155000</v>
          </cell>
          <cell r="G245" t="str">
            <v>04020320075700811</v>
          </cell>
        </row>
        <row r="246">
          <cell r="E246" t="str">
            <v/>
          </cell>
          <cell r="F246">
            <v>20769500</v>
          </cell>
          <cell r="G246" t="str">
            <v>04020320075770</v>
          </cell>
        </row>
        <row r="247">
          <cell r="E247" t="str">
            <v>800</v>
          </cell>
          <cell r="F247">
            <v>20769500</v>
          </cell>
          <cell r="G247" t="str">
            <v>04020320075770800</v>
          </cell>
        </row>
        <row r="248">
          <cell r="E248" t="str">
            <v>810</v>
          </cell>
          <cell r="F248">
            <v>20769500</v>
          </cell>
          <cell r="G248" t="str">
            <v>04020320075770810</v>
          </cell>
        </row>
        <row r="249">
          <cell r="E249" t="str">
            <v>811</v>
          </cell>
          <cell r="F249">
            <v>20769500</v>
          </cell>
          <cell r="G249" t="str">
            <v>04020320075770811</v>
          </cell>
        </row>
        <row r="250">
          <cell r="E250" t="str">
            <v/>
          </cell>
          <cell r="F250">
            <v>2525082</v>
          </cell>
          <cell r="G250" t="str">
            <v>04020320080020</v>
          </cell>
        </row>
        <row r="251">
          <cell r="E251" t="str">
            <v>800</v>
          </cell>
          <cell r="F251">
            <v>2525082</v>
          </cell>
          <cell r="G251" t="str">
            <v>04020320080020800</v>
          </cell>
        </row>
        <row r="252">
          <cell r="E252" t="str">
            <v>810</v>
          </cell>
          <cell r="F252">
            <v>2525082</v>
          </cell>
          <cell r="G252" t="str">
            <v>04020320080020810</v>
          </cell>
        </row>
        <row r="253">
          <cell r="E253" t="str">
            <v>811</v>
          </cell>
          <cell r="F253">
            <v>2525082</v>
          </cell>
          <cell r="G253" t="str">
            <v>04020320080020811</v>
          </cell>
        </row>
        <row r="254">
          <cell r="E254" t="str">
            <v/>
          </cell>
          <cell r="F254">
            <v>2197500</v>
          </cell>
          <cell r="G254" t="str">
            <v>0405</v>
          </cell>
        </row>
        <row r="255">
          <cell r="E255" t="str">
            <v/>
          </cell>
          <cell r="F255">
            <v>2197500</v>
          </cell>
          <cell r="G255" t="str">
            <v>04051200000000</v>
          </cell>
        </row>
        <row r="256">
          <cell r="E256" t="str">
            <v/>
          </cell>
          <cell r="F256">
            <v>15000</v>
          </cell>
          <cell r="G256" t="str">
            <v>04051210000000</v>
          </cell>
        </row>
        <row r="257">
          <cell r="E257" t="str">
            <v/>
          </cell>
          <cell r="F257">
            <v>15000</v>
          </cell>
          <cell r="G257" t="str">
            <v>04051210080000</v>
          </cell>
        </row>
        <row r="258">
          <cell r="E258" t="str">
            <v>200</v>
          </cell>
          <cell r="F258">
            <v>15000</v>
          </cell>
          <cell r="G258" t="str">
            <v>04051210080000200</v>
          </cell>
        </row>
        <row r="259">
          <cell r="E259" t="str">
            <v>240</v>
          </cell>
          <cell r="F259">
            <v>15000</v>
          </cell>
          <cell r="G259" t="str">
            <v>04051210080000240</v>
          </cell>
        </row>
        <row r="260">
          <cell r="E260" t="str">
            <v>244</v>
          </cell>
          <cell r="F260">
            <v>15000</v>
          </cell>
          <cell r="G260" t="str">
            <v>04051210080000244</v>
          </cell>
        </row>
        <row r="261">
          <cell r="E261" t="str">
            <v/>
          </cell>
          <cell r="F261">
            <v>2182500</v>
          </cell>
          <cell r="G261" t="str">
            <v>04051230000000</v>
          </cell>
        </row>
        <row r="262">
          <cell r="E262" t="str">
            <v/>
          </cell>
          <cell r="F262">
            <v>2182500</v>
          </cell>
          <cell r="G262" t="str">
            <v>04051230075170</v>
          </cell>
        </row>
        <row r="263">
          <cell r="E263" t="str">
            <v>100</v>
          </cell>
          <cell r="F263">
            <v>2129600</v>
          </cell>
          <cell r="G263" t="str">
            <v>04051230075170100</v>
          </cell>
        </row>
        <row r="264">
          <cell r="E264" t="str">
            <v>120</v>
          </cell>
          <cell r="F264">
            <v>2129600</v>
          </cell>
          <cell r="G264" t="str">
            <v>04051230075170120</v>
          </cell>
        </row>
        <row r="265">
          <cell r="E265" t="str">
            <v>121</v>
          </cell>
          <cell r="F265">
            <v>1515853</v>
          </cell>
          <cell r="G265" t="str">
            <v>04051230075170121</v>
          </cell>
        </row>
        <row r="266">
          <cell r="E266" t="str">
            <v>122</v>
          </cell>
          <cell r="F266">
            <v>156000</v>
          </cell>
          <cell r="G266" t="str">
            <v>04051230075170122</v>
          </cell>
        </row>
        <row r="267">
          <cell r="E267" t="str">
            <v>129</v>
          </cell>
          <cell r="F267">
            <v>457747</v>
          </cell>
          <cell r="G267" t="str">
            <v>04051230075170129</v>
          </cell>
        </row>
        <row r="268">
          <cell r="E268" t="str">
            <v>200</v>
          </cell>
          <cell r="F268">
            <v>52900</v>
          </cell>
          <cell r="G268" t="str">
            <v>04051230075170200</v>
          </cell>
        </row>
        <row r="269">
          <cell r="E269" t="str">
            <v>240</v>
          </cell>
          <cell r="F269">
            <v>52900</v>
          </cell>
          <cell r="G269" t="str">
            <v>04051230075170240</v>
          </cell>
        </row>
        <row r="270">
          <cell r="E270" t="str">
            <v>244</v>
          </cell>
          <cell r="F270">
            <v>52900</v>
          </cell>
          <cell r="G270" t="str">
            <v>04051230075170244</v>
          </cell>
        </row>
        <row r="271">
          <cell r="E271" t="str">
            <v/>
          </cell>
          <cell r="F271">
            <v>2798900</v>
          </cell>
          <cell r="G271" t="str">
            <v>0407</v>
          </cell>
        </row>
        <row r="272">
          <cell r="E272" t="str">
            <v/>
          </cell>
          <cell r="F272">
            <v>2798900</v>
          </cell>
          <cell r="G272" t="str">
            <v>04078000000000</v>
          </cell>
        </row>
        <row r="273">
          <cell r="E273" t="str">
            <v/>
          </cell>
          <cell r="F273">
            <v>2798900</v>
          </cell>
          <cell r="G273" t="str">
            <v>04078020000000</v>
          </cell>
        </row>
        <row r="274">
          <cell r="E274" t="str">
            <v/>
          </cell>
          <cell r="F274">
            <v>2798900</v>
          </cell>
          <cell r="G274" t="str">
            <v>04078020074460</v>
          </cell>
        </row>
        <row r="275">
          <cell r="E275" t="str">
            <v>100</v>
          </cell>
          <cell r="F275">
            <v>2281000</v>
          </cell>
          <cell r="G275" t="str">
            <v>04078020074460100</v>
          </cell>
        </row>
        <row r="276">
          <cell r="E276" t="str">
            <v>120</v>
          </cell>
          <cell r="F276">
            <v>2281000</v>
          </cell>
          <cell r="G276" t="str">
            <v>04078020074460120</v>
          </cell>
        </row>
        <row r="277">
          <cell r="E277" t="str">
            <v>121</v>
          </cell>
          <cell r="F277">
            <v>1633641</v>
          </cell>
          <cell r="G277" t="str">
            <v>04078020074460121</v>
          </cell>
        </row>
        <row r="278">
          <cell r="E278" t="str">
            <v>122</v>
          </cell>
          <cell r="F278">
            <v>154000</v>
          </cell>
          <cell r="G278" t="str">
            <v>04078020074460122</v>
          </cell>
        </row>
        <row r="279">
          <cell r="E279" t="str">
            <v>129</v>
          </cell>
          <cell r="F279">
            <v>493359</v>
          </cell>
          <cell r="G279" t="str">
            <v>04078020074460129</v>
          </cell>
        </row>
        <row r="280">
          <cell r="E280" t="str">
            <v>200</v>
          </cell>
          <cell r="F280">
            <v>517900</v>
          </cell>
          <cell r="G280" t="str">
            <v>04078020074460200</v>
          </cell>
        </row>
        <row r="281">
          <cell r="E281" t="str">
            <v>240</v>
          </cell>
          <cell r="F281">
            <v>517900</v>
          </cell>
          <cell r="G281" t="str">
            <v>04078020074460240</v>
          </cell>
        </row>
        <row r="282">
          <cell r="E282" t="str">
            <v>244</v>
          </cell>
          <cell r="F282">
            <v>517900</v>
          </cell>
          <cell r="G282" t="str">
            <v>04078020074460244</v>
          </cell>
        </row>
        <row r="283">
          <cell r="E283" t="str">
            <v/>
          </cell>
          <cell r="F283">
            <v>89516164</v>
          </cell>
          <cell r="G283" t="str">
            <v>0408</v>
          </cell>
        </row>
        <row r="284">
          <cell r="E284" t="str">
            <v/>
          </cell>
          <cell r="F284">
            <v>89516164</v>
          </cell>
          <cell r="G284" t="str">
            <v>04080900000000</v>
          </cell>
        </row>
        <row r="285">
          <cell r="E285" t="str">
            <v/>
          </cell>
          <cell r="F285">
            <v>89516164</v>
          </cell>
          <cell r="G285" t="str">
            <v>04080920000000</v>
          </cell>
        </row>
        <row r="286">
          <cell r="E286" t="str">
            <v/>
          </cell>
          <cell r="F286">
            <v>1971164</v>
          </cell>
          <cell r="G286" t="str">
            <v>04080920080010</v>
          </cell>
        </row>
        <row r="287">
          <cell r="E287" t="str">
            <v>800</v>
          </cell>
          <cell r="F287">
            <v>1971164</v>
          </cell>
          <cell r="G287" t="str">
            <v>04080920080010800</v>
          </cell>
        </row>
        <row r="288">
          <cell r="E288" t="str">
            <v>810</v>
          </cell>
          <cell r="F288">
            <v>1971164</v>
          </cell>
          <cell r="G288" t="str">
            <v>04080920080010810</v>
          </cell>
        </row>
        <row r="289">
          <cell r="E289" t="str">
            <v>811</v>
          </cell>
          <cell r="F289">
            <v>1971164</v>
          </cell>
          <cell r="G289" t="str">
            <v>04080920080010811</v>
          </cell>
        </row>
        <row r="290">
          <cell r="E290" t="str">
            <v/>
          </cell>
          <cell r="F290">
            <v>5450710</v>
          </cell>
          <cell r="G290" t="str">
            <v>040809200В0000</v>
          </cell>
        </row>
        <row r="291">
          <cell r="E291" t="str">
            <v>800</v>
          </cell>
          <cell r="F291">
            <v>5450710</v>
          </cell>
          <cell r="G291" t="str">
            <v>040809200В0000800</v>
          </cell>
        </row>
        <row r="292">
          <cell r="E292" t="str">
            <v>810</v>
          </cell>
          <cell r="F292">
            <v>5450710</v>
          </cell>
          <cell r="G292" t="str">
            <v>040809200В0000810</v>
          </cell>
        </row>
        <row r="293">
          <cell r="E293" t="str">
            <v>811</v>
          </cell>
          <cell r="F293">
            <v>5450710</v>
          </cell>
          <cell r="G293" t="str">
            <v>040809200В0000811</v>
          </cell>
        </row>
        <row r="294">
          <cell r="E294" t="str">
            <v/>
          </cell>
          <cell r="F294">
            <v>82094290</v>
          </cell>
          <cell r="G294" t="str">
            <v>040809200П0000</v>
          </cell>
        </row>
        <row r="295">
          <cell r="E295" t="str">
            <v>800</v>
          </cell>
          <cell r="F295">
            <v>82094290</v>
          </cell>
          <cell r="G295" t="str">
            <v>040809200П0000800</v>
          </cell>
        </row>
        <row r="296">
          <cell r="E296" t="str">
            <v>810</v>
          </cell>
          <cell r="F296">
            <v>82094290</v>
          </cell>
          <cell r="G296" t="str">
            <v>040809200П0000810</v>
          </cell>
        </row>
        <row r="297">
          <cell r="E297" t="str">
            <v>811</v>
          </cell>
          <cell r="F297">
            <v>82094290</v>
          </cell>
          <cell r="G297" t="str">
            <v>040809200П0000811</v>
          </cell>
        </row>
        <row r="298">
          <cell r="E298" t="str">
            <v/>
          </cell>
          <cell r="F298">
            <v>500100</v>
          </cell>
          <cell r="G298" t="str">
            <v>0409</v>
          </cell>
        </row>
        <row r="299">
          <cell r="E299" t="str">
            <v/>
          </cell>
          <cell r="F299">
            <v>500100</v>
          </cell>
          <cell r="G299" t="str">
            <v>04090900000000</v>
          </cell>
        </row>
        <row r="300">
          <cell r="E300" t="str">
            <v/>
          </cell>
          <cell r="F300">
            <v>500100</v>
          </cell>
          <cell r="G300" t="str">
            <v>04090910000000</v>
          </cell>
        </row>
        <row r="301">
          <cell r="E301" t="str">
            <v/>
          </cell>
          <cell r="F301">
            <v>500100</v>
          </cell>
          <cell r="G301" t="str">
            <v>04090910080000</v>
          </cell>
        </row>
        <row r="302">
          <cell r="E302" t="str">
            <v>200</v>
          </cell>
          <cell r="F302">
            <v>500100</v>
          </cell>
          <cell r="G302" t="str">
            <v>04090910080000200</v>
          </cell>
        </row>
        <row r="303">
          <cell r="E303" t="str">
            <v>240</v>
          </cell>
          <cell r="F303">
            <v>500100</v>
          </cell>
          <cell r="G303" t="str">
            <v>04090910080000240</v>
          </cell>
        </row>
        <row r="304">
          <cell r="E304" t="str">
            <v>244</v>
          </cell>
          <cell r="F304">
            <v>500100</v>
          </cell>
          <cell r="G304" t="str">
            <v>04090910080000244</v>
          </cell>
        </row>
        <row r="305">
          <cell r="E305" t="str">
            <v/>
          </cell>
          <cell r="F305">
            <v>3114800</v>
          </cell>
          <cell r="G305" t="str">
            <v>0412</v>
          </cell>
        </row>
        <row r="306">
          <cell r="E306" t="str">
            <v/>
          </cell>
          <cell r="F306">
            <v>2521800</v>
          </cell>
          <cell r="G306" t="str">
            <v>04120800000000</v>
          </cell>
        </row>
        <row r="307">
          <cell r="E307" t="str">
            <v/>
          </cell>
          <cell r="F307">
            <v>2510800</v>
          </cell>
          <cell r="G307" t="str">
            <v>04120810000000</v>
          </cell>
        </row>
        <row r="308">
          <cell r="E308" t="str">
            <v/>
          </cell>
          <cell r="F308">
            <v>15000</v>
          </cell>
          <cell r="G308" t="str">
            <v>04120810080020</v>
          </cell>
        </row>
        <row r="309">
          <cell r="E309" t="str">
            <v>200</v>
          </cell>
          <cell r="F309">
            <v>15000</v>
          </cell>
          <cell r="G309" t="str">
            <v>04120810080020200</v>
          </cell>
        </row>
        <row r="310">
          <cell r="E310" t="str">
            <v>240</v>
          </cell>
          <cell r="F310">
            <v>15000</v>
          </cell>
          <cell r="G310" t="str">
            <v>04120810080020240</v>
          </cell>
        </row>
        <row r="311">
          <cell r="E311" t="str">
            <v>244</v>
          </cell>
          <cell r="F311">
            <v>15000</v>
          </cell>
          <cell r="G311" t="str">
            <v>04120810080020244</v>
          </cell>
        </row>
        <row r="312">
          <cell r="E312" t="str">
            <v/>
          </cell>
          <cell r="F312">
            <v>1841958</v>
          </cell>
          <cell r="G312" t="str">
            <v>041208100S6070</v>
          </cell>
        </row>
        <row r="313">
          <cell r="E313" t="str">
            <v>800</v>
          </cell>
          <cell r="F313">
            <v>1841958</v>
          </cell>
          <cell r="G313" t="str">
            <v>041208100S6070800</v>
          </cell>
        </row>
        <row r="314">
          <cell r="E314" t="str">
            <v>810</v>
          </cell>
          <cell r="F314">
            <v>1841958</v>
          </cell>
          <cell r="G314" t="str">
            <v>041208100S6070810</v>
          </cell>
        </row>
        <row r="315">
          <cell r="E315" t="str">
            <v>811</v>
          </cell>
          <cell r="F315">
            <v>1841958</v>
          </cell>
          <cell r="G315" t="str">
            <v>041208100S6070811</v>
          </cell>
        </row>
        <row r="316">
          <cell r="E316" t="str">
            <v/>
          </cell>
          <cell r="F316">
            <v>653842</v>
          </cell>
          <cell r="G316" t="str">
            <v>041208100S6610</v>
          </cell>
        </row>
        <row r="317">
          <cell r="E317" t="str">
            <v>800</v>
          </cell>
          <cell r="F317">
            <v>653842</v>
          </cell>
          <cell r="G317" t="str">
            <v>041208100S6610800</v>
          </cell>
        </row>
        <row r="318">
          <cell r="E318" t="str">
            <v>810</v>
          </cell>
          <cell r="F318">
            <v>653842</v>
          </cell>
          <cell r="G318" t="str">
            <v>041208100S6610810</v>
          </cell>
        </row>
        <row r="319">
          <cell r="E319" t="str">
            <v>811</v>
          </cell>
          <cell r="F319">
            <v>653842</v>
          </cell>
          <cell r="G319" t="str">
            <v>041208100S6610811</v>
          </cell>
        </row>
        <row r="320">
          <cell r="E320" t="str">
            <v/>
          </cell>
          <cell r="F320">
            <v>11000</v>
          </cell>
          <cell r="G320" t="str">
            <v>04120820000000</v>
          </cell>
        </row>
        <row r="321">
          <cell r="E321" t="str">
            <v/>
          </cell>
          <cell r="F321">
            <v>11000</v>
          </cell>
          <cell r="G321" t="str">
            <v>04120820080030</v>
          </cell>
        </row>
        <row r="322">
          <cell r="E322" t="str">
            <v>200</v>
          </cell>
          <cell r="F322">
            <v>11000</v>
          </cell>
          <cell r="G322" t="str">
            <v>04120820080030200</v>
          </cell>
        </row>
        <row r="323">
          <cell r="E323" t="str">
            <v>240</v>
          </cell>
          <cell r="F323">
            <v>11000</v>
          </cell>
          <cell r="G323" t="str">
            <v>04120820080030240</v>
          </cell>
        </row>
        <row r="324">
          <cell r="E324" t="str">
            <v>244</v>
          </cell>
          <cell r="F324">
            <v>11000</v>
          </cell>
          <cell r="G324" t="str">
            <v>04120820080030244</v>
          </cell>
        </row>
        <row r="325">
          <cell r="E325" t="str">
            <v/>
          </cell>
          <cell r="F325">
            <v>500000</v>
          </cell>
          <cell r="G325" t="str">
            <v>04121000000000</v>
          </cell>
        </row>
        <row r="326">
          <cell r="E326" t="str">
            <v/>
          </cell>
          <cell r="F326">
            <v>500000</v>
          </cell>
          <cell r="G326" t="str">
            <v>04121040000000</v>
          </cell>
        </row>
        <row r="327">
          <cell r="E327" t="str">
            <v/>
          </cell>
          <cell r="F327">
            <v>500000</v>
          </cell>
          <cell r="G327" t="str">
            <v>04121040080000</v>
          </cell>
        </row>
        <row r="328">
          <cell r="E328" t="str">
            <v>200</v>
          </cell>
          <cell r="F328">
            <v>500000</v>
          </cell>
          <cell r="G328" t="str">
            <v>04121040080000200</v>
          </cell>
        </row>
        <row r="329">
          <cell r="E329" t="str">
            <v>240</v>
          </cell>
          <cell r="F329">
            <v>500000</v>
          </cell>
          <cell r="G329" t="str">
            <v>04121040080000240</v>
          </cell>
        </row>
        <row r="330">
          <cell r="E330" t="str">
            <v>244</v>
          </cell>
          <cell r="F330">
            <v>500000</v>
          </cell>
          <cell r="G330" t="str">
            <v>04121040080000244</v>
          </cell>
        </row>
        <row r="331">
          <cell r="E331" t="str">
            <v/>
          </cell>
          <cell r="F331">
            <v>93000</v>
          </cell>
          <cell r="G331" t="str">
            <v>04121200000000</v>
          </cell>
        </row>
        <row r="332">
          <cell r="E332" t="str">
            <v/>
          </cell>
          <cell r="F332">
            <v>93000</v>
          </cell>
          <cell r="G332" t="str">
            <v>04121220000000</v>
          </cell>
        </row>
        <row r="333">
          <cell r="E333" t="str">
            <v/>
          </cell>
          <cell r="F333">
            <v>93000</v>
          </cell>
          <cell r="G333" t="str">
            <v>04121220080010</v>
          </cell>
        </row>
        <row r="334">
          <cell r="E334" t="str">
            <v>200</v>
          </cell>
          <cell r="F334">
            <v>93000</v>
          </cell>
          <cell r="G334" t="str">
            <v>04121220080010200</v>
          </cell>
        </row>
        <row r="335">
          <cell r="E335" t="str">
            <v>240</v>
          </cell>
          <cell r="F335">
            <v>93000</v>
          </cell>
          <cell r="G335" t="str">
            <v>04121220080010240</v>
          </cell>
        </row>
        <row r="336">
          <cell r="E336" t="str">
            <v>244</v>
          </cell>
          <cell r="F336">
            <v>93000</v>
          </cell>
          <cell r="G336" t="str">
            <v>04121220080010244</v>
          </cell>
        </row>
        <row r="337">
          <cell r="E337" t="str">
            <v/>
          </cell>
          <cell r="F337">
            <v>416506637</v>
          </cell>
          <cell r="G337" t="str">
            <v>0500</v>
          </cell>
        </row>
        <row r="338">
          <cell r="E338" t="str">
            <v/>
          </cell>
          <cell r="F338">
            <v>406566387</v>
          </cell>
          <cell r="G338" t="str">
            <v>0502</v>
          </cell>
        </row>
        <row r="339">
          <cell r="E339" t="str">
            <v/>
          </cell>
          <cell r="F339">
            <v>406507700</v>
          </cell>
          <cell r="G339" t="str">
            <v>05020300000000</v>
          </cell>
        </row>
        <row r="340">
          <cell r="E340" t="str">
            <v/>
          </cell>
          <cell r="F340">
            <v>5749000</v>
          </cell>
          <cell r="G340" t="str">
            <v>05020320000000</v>
          </cell>
        </row>
        <row r="341">
          <cell r="E341" t="str">
            <v/>
          </cell>
          <cell r="F341">
            <v>5749000</v>
          </cell>
          <cell r="G341" t="str">
            <v>05020320080010</v>
          </cell>
        </row>
        <row r="342">
          <cell r="E342" t="str">
            <v>800</v>
          </cell>
          <cell r="F342">
            <v>5749000</v>
          </cell>
          <cell r="G342" t="str">
            <v>05020320080010800</v>
          </cell>
        </row>
        <row r="343">
          <cell r="E343" t="str">
            <v>810</v>
          </cell>
          <cell r="F343">
            <v>5749000</v>
          </cell>
          <cell r="G343" t="str">
            <v>05020320080010810</v>
          </cell>
        </row>
        <row r="344">
          <cell r="E344" t="str">
            <v>811</v>
          </cell>
          <cell r="F344">
            <v>5749000</v>
          </cell>
          <cell r="G344" t="str">
            <v>05020320080010811</v>
          </cell>
        </row>
        <row r="345">
          <cell r="E345" t="str">
            <v/>
          </cell>
          <cell r="F345">
            <v>400758700</v>
          </cell>
          <cell r="G345" t="str">
            <v>05020350000000</v>
          </cell>
        </row>
        <row r="346">
          <cell r="E346" t="str">
            <v/>
          </cell>
          <cell r="F346">
            <v>400758700</v>
          </cell>
          <cell r="G346" t="str">
            <v>05020350097110</v>
          </cell>
        </row>
        <row r="347">
          <cell r="E347" t="str">
            <v>800</v>
          </cell>
          <cell r="F347">
            <v>400758700</v>
          </cell>
          <cell r="G347" t="str">
            <v>05020350097110800</v>
          </cell>
        </row>
        <row r="348">
          <cell r="E348" t="str">
            <v>810</v>
          </cell>
          <cell r="F348">
            <v>400758700</v>
          </cell>
          <cell r="G348" t="str">
            <v>05020350097110810</v>
          </cell>
        </row>
        <row r="349">
          <cell r="E349" t="str">
            <v>815</v>
          </cell>
          <cell r="F349">
            <v>400758700</v>
          </cell>
          <cell r="G349" t="str">
            <v>05020350097110815</v>
          </cell>
        </row>
        <row r="350">
          <cell r="E350" t="str">
            <v/>
          </cell>
          <cell r="F350">
            <v>58687</v>
          </cell>
          <cell r="G350" t="str">
            <v>05029000000000</v>
          </cell>
        </row>
        <row r="351">
          <cell r="E351" t="str">
            <v/>
          </cell>
          <cell r="F351">
            <v>58687</v>
          </cell>
          <cell r="G351" t="str">
            <v>05029090000000</v>
          </cell>
        </row>
        <row r="352">
          <cell r="E352" t="str">
            <v/>
          </cell>
          <cell r="F352">
            <v>58687</v>
          </cell>
          <cell r="G352" t="str">
            <v>050290900Ш0000</v>
          </cell>
        </row>
        <row r="353">
          <cell r="E353" t="str">
            <v>200</v>
          </cell>
          <cell r="F353">
            <v>58687</v>
          </cell>
          <cell r="G353" t="str">
            <v>050290900Ш0000200</v>
          </cell>
        </row>
        <row r="354">
          <cell r="E354" t="str">
            <v>240</v>
          </cell>
          <cell r="F354">
            <v>58687</v>
          </cell>
          <cell r="G354" t="str">
            <v>050290900Ш0000240</v>
          </cell>
        </row>
        <row r="355">
          <cell r="E355" t="str">
            <v>244</v>
          </cell>
          <cell r="F355">
            <v>58687</v>
          </cell>
          <cell r="G355" t="str">
            <v>050290900Ш0000244</v>
          </cell>
        </row>
        <row r="356">
          <cell r="E356" t="str">
            <v/>
          </cell>
          <cell r="F356">
            <v>9940250</v>
          </cell>
          <cell r="G356" t="str">
            <v>0503</v>
          </cell>
        </row>
        <row r="357">
          <cell r="E357" t="str">
            <v/>
          </cell>
          <cell r="F357">
            <v>9940250</v>
          </cell>
          <cell r="G357" t="str">
            <v>05030200000000</v>
          </cell>
        </row>
        <row r="358">
          <cell r="E358" t="str">
            <v/>
          </cell>
          <cell r="F358">
            <v>9940250</v>
          </cell>
          <cell r="G358" t="str">
            <v>05030210000000</v>
          </cell>
        </row>
        <row r="359">
          <cell r="E359" t="str">
            <v/>
          </cell>
          <cell r="F359">
            <v>9940250</v>
          </cell>
          <cell r="G359" t="str">
            <v>05030210080020</v>
          </cell>
        </row>
        <row r="360">
          <cell r="E360" t="str">
            <v>200</v>
          </cell>
          <cell r="F360">
            <v>9940250</v>
          </cell>
          <cell r="G360" t="str">
            <v>05030210080020200</v>
          </cell>
        </row>
        <row r="361">
          <cell r="E361" t="str">
            <v>240</v>
          </cell>
          <cell r="F361">
            <v>9940250</v>
          </cell>
          <cell r="G361" t="str">
            <v>05030210080020240</v>
          </cell>
        </row>
        <row r="362">
          <cell r="E362" t="str">
            <v>244</v>
          </cell>
          <cell r="F362">
            <v>9940250</v>
          </cell>
          <cell r="G362" t="str">
            <v>05030210080020244</v>
          </cell>
        </row>
        <row r="363">
          <cell r="E363" t="str">
            <v/>
          </cell>
          <cell r="F363">
            <v>2247273</v>
          </cell>
          <cell r="G363" t="str">
            <v>0600</v>
          </cell>
        </row>
        <row r="364">
          <cell r="E364" t="str">
            <v/>
          </cell>
          <cell r="F364">
            <v>1622600</v>
          </cell>
          <cell r="G364" t="str">
            <v>0603</v>
          </cell>
        </row>
        <row r="365">
          <cell r="E365" t="str">
            <v/>
          </cell>
          <cell r="F365">
            <v>1622600</v>
          </cell>
          <cell r="G365" t="str">
            <v>06030200000000</v>
          </cell>
        </row>
        <row r="366">
          <cell r="E366" t="str">
            <v/>
          </cell>
          <cell r="F366">
            <v>1622600</v>
          </cell>
          <cell r="G366" t="str">
            <v>06030220000000</v>
          </cell>
        </row>
        <row r="367">
          <cell r="E367" t="str">
            <v/>
          </cell>
          <cell r="F367">
            <v>1622600</v>
          </cell>
          <cell r="G367" t="str">
            <v>06030220075180</v>
          </cell>
        </row>
        <row r="368">
          <cell r="E368" t="str">
            <v>100</v>
          </cell>
          <cell r="F368">
            <v>98680</v>
          </cell>
          <cell r="G368" t="str">
            <v>06030220075180100</v>
          </cell>
        </row>
        <row r="369">
          <cell r="E369" t="str">
            <v>120</v>
          </cell>
          <cell r="F369">
            <v>98680</v>
          </cell>
          <cell r="G369" t="str">
            <v>06030220075180120</v>
          </cell>
        </row>
        <row r="370">
          <cell r="E370" t="str">
            <v>121</v>
          </cell>
          <cell r="F370">
            <v>75792</v>
          </cell>
          <cell r="G370" t="str">
            <v>06030220075180121</v>
          </cell>
        </row>
        <row r="371">
          <cell r="E371" t="str">
            <v>129</v>
          </cell>
          <cell r="F371">
            <v>22888</v>
          </cell>
          <cell r="G371" t="str">
            <v>06030220075180129</v>
          </cell>
        </row>
        <row r="372">
          <cell r="E372" t="str">
            <v>200</v>
          </cell>
          <cell r="F372">
            <v>1523920</v>
          </cell>
          <cell r="G372" t="str">
            <v>06030220075180200</v>
          </cell>
        </row>
        <row r="373">
          <cell r="E373" t="str">
            <v>240</v>
          </cell>
          <cell r="F373">
            <v>1523920</v>
          </cell>
          <cell r="G373" t="str">
            <v>06030220075180240</v>
          </cell>
        </row>
        <row r="374">
          <cell r="E374" t="str">
            <v>244</v>
          </cell>
          <cell r="F374">
            <v>1523920</v>
          </cell>
          <cell r="G374" t="str">
            <v>06030220075180244</v>
          </cell>
        </row>
        <row r="375">
          <cell r="E375" t="str">
            <v/>
          </cell>
          <cell r="F375">
            <v>624673</v>
          </cell>
          <cell r="G375" t="str">
            <v>0605</v>
          </cell>
        </row>
        <row r="376">
          <cell r="E376" t="str">
            <v/>
          </cell>
          <cell r="F376">
            <v>624673</v>
          </cell>
          <cell r="G376" t="str">
            <v>06050200000000</v>
          </cell>
        </row>
        <row r="377">
          <cell r="E377" t="str">
            <v/>
          </cell>
          <cell r="F377">
            <v>624673</v>
          </cell>
          <cell r="G377" t="str">
            <v>06050210000000</v>
          </cell>
        </row>
        <row r="378">
          <cell r="E378" t="str">
            <v/>
          </cell>
          <cell r="F378">
            <v>64770</v>
          </cell>
          <cell r="G378" t="str">
            <v>06050210080040</v>
          </cell>
        </row>
        <row r="379">
          <cell r="E379" t="str">
            <v>200</v>
          </cell>
          <cell r="F379">
            <v>64770</v>
          </cell>
          <cell r="G379" t="str">
            <v>06050210080040200</v>
          </cell>
        </row>
        <row r="380">
          <cell r="E380" t="str">
            <v>240</v>
          </cell>
          <cell r="F380">
            <v>64770</v>
          </cell>
          <cell r="G380" t="str">
            <v>06050210080040240</v>
          </cell>
        </row>
        <row r="381">
          <cell r="E381" t="str">
            <v>244</v>
          </cell>
          <cell r="F381">
            <v>64770</v>
          </cell>
          <cell r="G381" t="str">
            <v>06050210080040244</v>
          </cell>
        </row>
        <row r="382">
          <cell r="E382" t="str">
            <v/>
          </cell>
          <cell r="F382">
            <v>559903</v>
          </cell>
          <cell r="G382" t="str">
            <v>06050210080050</v>
          </cell>
        </row>
        <row r="383">
          <cell r="E383" t="str">
            <v>200</v>
          </cell>
          <cell r="F383">
            <v>559903</v>
          </cell>
          <cell r="G383" t="str">
            <v>06050210080050200</v>
          </cell>
        </row>
        <row r="384">
          <cell r="E384" t="str">
            <v>240</v>
          </cell>
          <cell r="F384">
            <v>559903</v>
          </cell>
          <cell r="G384" t="str">
            <v>06050210080050240</v>
          </cell>
        </row>
        <row r="385">
          <cell r="E385" t="str">
            <v>244</v>
          </cell>
          <cell r="F385">
            <v>559903</v>
          </cell>
          <cell r="G385" t="str">
            <v>06050210080050244</v>
          </cell>
        </row>
        <row r="386">
          <cell r="E386" t="str">
            <v/>
          </cell>
          <cell r="F386">
            <v>9565504</v>
          </cell>
          <cell r="G386" t="str">
            <v>1000</v>
          </cell>
        </row>
        <row r="387">
          <cell r="E387" t="str">
            <v/>
          </cell>
          <cell r="F387">
            <v>8102704</v>
          </cell>
          <cell r="G387" t="str">
            <v>1001</v>
          </cell>
        </row>
        <row r="388">
          <cell r="E388" t="str">
            <v/>
          </cell>
          <cell r="F388">
            <v>8102704</v>
          </cell>
          <cell r="G388" t="str">
            <v>10019000000000</v>
          </cell>
        </row>
        <row r="389">
          <cell r="E389" t="str">
            <v/>
          </cell>
          <cell r="F389">
            <v>8102704</v>
          </cell>
          <cell r="G389" t="str">
            <v>10019090000000</v>
          </cell>
        </row>
        <row r="390">
          <cell r="E390" t="str">
            <v/>
          </cell>
          <cell r="F390">
            <v>8102704</v>
          </cell>
          <cell r="G390" t="str">
            <v>10019090080000</v>
          </cell>
        </row>
        <row r="391">
          <cell r="E391" t="str">
            <v>300</v>
          </cell>
          <cell r="F391">
            <v>8102704</v>
          </cell>
          <cell r="G391" t="str">
            <v>10019090080000300</v>
          </cell>
        </row>
        <row r="392">
          <cell r="E392" t="str">
            <v>310</v>
          </cell>
          <cell r="F392">
            <v>8102704</v>
          </cell>
          <cell r="G392" t="str">
            <v>10019090080000310</v>
          </cell>
        </row>
        <row r="393">
          <cell r="E393" t="str">
            <v>312</v>
          </cell>
          <cell r="F393">
            <v>8102704</v>
          </cell>
          <cell r="G393" t="str">
            <v>10019090080000312</v>
          </cell>
        </row>
        <row r="394">
          <cell r="E394" t="str">
            <v/>
          </cell>
          <cell r="F394">
            <v>1462800</v>
          </cell>
          <cell r="G394" t="str">
            <v>1006</v>
          </cell>
        </row>
        <row r="395">
          <cell r="E395" t="str">
            <v/>
          </cell>
          <cell r="F395">
            <v>327500</v>
          </cell>
          <cell r="G395" t="str">
            <v>10061000000000</v>
          </cell>
        </row>
        <row r="396">
          <cell r="E396" t="str">
            <v/>
          </cell>
          <cell r="F396">
            <v>327500</v>
          </cell>
          <cell r="G396" t="str">
            <v>10061050000000</v>
          </cell>
        </row>
        <row r="397">
          <cell r="E397" t="str">
            <v/>
          </cell>
          <cell r="F397">
            <v>327500</v>
          </cell>
          <cell r="G397" t="str">
            <v>10061050075870</v>
          </cell>
        </row>
        <row r="398">
          <cell r="E398" t="str">
            <v>100</v>
          </cell>
          <cell r="F398">
            <v>318200</v>
          </cell>
          <cell r="G398" t="str">
            <v>10061050075870100</v>
          </cell>
        </row>
        <row r="399">
          <cell r="E399" t="str">
            <v>120</v>
          </cell>
          <cell r="F399">
            <v>318200</v>
          </cell>
          <cell r="G399" t="str">
            <v>10061050075870120</v>
          </cell>
        </row>
        <row r="400">
          <cell r="E400" t="str">
            <v>121</v>
          </cell>
          <cell r="F400">
            <v>244393</v>
          </cell>
          <cell r="G400" t="str">
            <v>10061050075870121</v>
          </cell>
        </row>
        <row r="401">
          <cell r="E401" t="str">
            <v>129</v>
          </cell>
          <cell r="F401">
            <v>73807</v>
          </cell>
          <cell r="G401" t="str">
            <v>10061050075870129</v>
          </cell>
        </row>
        <row r="402">
          <cell r="E402" t="str">
            <v>200</v>
          </cell>
          <cell r="F402">
            <v>9300</v>
          </cell>
          <cell r="G402" t="str">
            <v>10061050075870200</v>
          </cell>
        </row>
        <row r="403">
          <cell r="E403" t="str">
            <v>240</v>
          </cell>
          <cell r="F403">
            <v>9300</v>
          </cell>
          <cell r="G403" t="str">
            <v>10061050075870240</v>
          </cell>
        </row>
        <row r="404">
          <cell r="E404" t="str">
            <v>244</v>
          </cell>
          <cell r="F404">
            <v>9300</v>
          </cell>
          <cell r="G404" t="str">
            <v>10061050075870244</v>
          </cell>
        </row>
        <row r="405">
          <cell r="E405" t="str">
            <v/>
          </cell>
          <cell r="F405">
            <v>1135300</v>
          </cell>
          <cell r="G405" t="str">
            <v>10068000000000</v>
          </cell>
        </row>
        <row r="406">
          <cell r="E406" t="str">
            <v/>
          </cell>
          <cell r="F406">
            <v>1135300</v>
          </cell>
          <cell r="G406" t="str">
            <v>10068020000000</v>
          </cell>
        </row>
        <row r="407">
          <cell r="E407" t="str">
            <v/>
          </cell>
          <cell r="F407">
            <v>1135300</v>
          </cell>
          <cell r="G407" t="str">
            <v>10068020002890</v>
          </cell>
        </row>
        <row r="408">
          <cell r="E408" t="str">
            <v>100</v>
          </cell>
          <cell r="F408">
            <v>1123300</v>
          </cell>
          <cell r="G408" t="str">
            <v>10068020002890100</v>
          </cell>
        </row>
        <row r="409">
          <cell r="E409" t="str">
            <v>120</v>
          </cell>
          <cell r="F409">
            <v>1123300</v>
          </cell>
          <cell r="G409" t="str">
            <v>10068020002890120</v>
          </cell>
        </row>
        <row r="410">
          <cell r="E410" t="str">
            <v>121</v>
          </cell>
          <cell r="F410">
            <v>757926</v>
          </cell>
          <cell r="G410" t="str">
            <v>10068020002890121</v>
          </cell>
        </row>
        <row r="411">
          <cell r="E411" t="str">
            <v>122</v>
          </cell>
          <cell r="F411">
            <v>136500</v>
          </cell>
          <cell r="G411" t="str">
            <v>10068020002890122</v>
          </cell>
        </row>
        <row r="412">
          <cell r="E412" t="str">
            <v>129</v>
          </cell>
          <cell r="F412">
            <v>228874</v>
          </cell>
          <cell r="G412" t="str">
            <v>10068020002890129</v>
          </cell>
        </row>
        <row r="413">
          <cell r="E413" t="str">
            <v>200</v>
          </cell>
          <cell r="F413">
            <v>12000</v>
          </cell>
          <cell r="G413" t="str">
            <v>10068020002890200</v>
          </cell>
        </row>
        <row r="414">
          <cell r="E414" t="str">
            <v>240</v>
          </cell>
          <cell r="F414">
            <v>12000</v>
          </cell>
          <cell r="G414" t="str">
            <v>10068020002890240</v>
          </cell>
        </row>
        <row r="415">
          <cell r="E415" t="str">
            <v>244</v>
          </cell>
          <cell r="F415">
            <v>12000</v>
          </cell>
          <cell r="G415" t="str">
            <v>10068020002890244</v>
          </cell>
        </row>
        <row r="416">
          <cell r="E416" t="str">
            <v/>
          </cell>
          <cell r="F416">
            <v>10370352</v>
          </cell>
          <cell r="G416" t="str">
            <v/>
          </cell>
        </row>
        <row r="417">
          <cell r="E417" t="str">
            <v/>
          </cell>
          <cell r="F417">
            <v>10370352</v>
          </cell>
          <cell r="G417" t="str">
            <v>0100</v>
          </cell>
        </row>
        <row r="418">
          <cell r="E418" t="str">
            <v/>
          </cell>
          <cell r="F418">
            <v>10370352</v>
          </cell>
          <cell r="G418" t="str">
            <v>0113</v>
          </cell>
        </row>
        <row r="419">
          <cell r="E419" t="str">
            <v/>
          </cell>
          <cell r="F419">
            <v>10370352</v>
          </cell>
          <cell r="G419" t="str">
            <v>01139000000000</v>
          </cell>
        </row>
        <row r="420">
          <cell r="E420" t="str">
            <v/>
          </cell>
          <cell r="F420">
            <v>10370352</v>
          </cell>
          <cell r="G420" t="str">
            <v>01139070000000</v>
          </cell>
        </row>
        <row r="421">
          <cell r="E421" t="str">
            <v/>
          </cell>
          <cell r="F421">
            <v>10140352</v>
          </cell>
          <cell r="G421" t="str">
            <v>01139070040000</v>
          </cell>
        </row>
        <row r="422">
          <cell r="E422" t="str">
            <v>100</v>
          </cell>
          <cell r="F422">
            <v>9738183</v>
          </cell>
          <cell r="G422" t="str">
            <v>01139070040000100</v>
          </cell>
        </row>
        <row r="423">
          <cell r="E423" t="str">
            <v>120</v>
          </cell>
          <cell r="F423">
            <v>9738183</v>
          </cell>
          <cell r="G423" t="str">
            <v>01139070040000120</v>
          </cell>
        </row>
        <row r="424">
          <cell r="E424" t="str">
            <v>121</v>
          </cell>
          <cell r="F424">
            <v>7466884</v>
          </cell>
          <cell r="G424" t="str">
            <v>01139070040000121</v>
          </cell>
        </row>
        <row r="425">
          <cell r="E425" t="str">
            <v>122</v>
          </cell>
          <cell r="F425">
            <v>16300</v>
          </cell>
          <cell r="G425" t="str">
            <v>01139070040000122</v>
          </cell>
        </row>
        <row r="426">
          <cell r="E426" t="str">
            <v>129</v>
          </cell>
          <cell r="F426">
            <v>2254999</v>
          </cell>
          <cell r="G426" t="str">
            <v>01139070040000129</v>
          </cell>
        </row>
        <row r="427">
          <cell r="E427" t="str">
            <v>200</v>
          </cell>
          <cell r="F427">
            <v>402169</v>
          </cell>
          <cell r="G427" t="str">
            <v>01139070040000200</v>
          </cell>
        </row>
        <row r="428">
          <cell r="E428" t="str">
            <v>240</v>
          </cell>
          <cell r="F428">
            <v>402169</v>
          </cell>
          <cell r="G428" t="str">
            <v>01139070040000240</v>
          </cell>
        </row>
        <row r="429">
          <cell r="E429" t="str">
            <v>244</v>
          </cell>
          <cell r="F429">
            <v>402169</v>
          </cell>
          <cell r="G429" t="str">
            <v>01139070040000244</v>
          </cell>
        </row>
        <row r="430">
          <cell r="E430" t="str">
            <v/>
          </cell>
          <cell r="F430">
            <v>230000</v>
          </cell>
          <cell r="G430" t="str">
            <v>01139070047000</v>
          </cell>
        </row>
        <row r="431">
          <cell r="E431" t="str">
            <v>100</v>
          </cell>
          <cell r="F431">
            <v>230000</v>
          </cell>
          <cell r="G431" t="str">
            <v>01139070047000100</v>
          </cell>
        </row>
        <row r="432">
          <cell r="E432" t="str">
            <v>120</v>
          </cell>
          <cell r="F432">
            <v>230000</v>
          </cell>
          <cell r="G432" t="str">
            <v>01139070047000120</v>
          </cell>
        </row>
        <row r="433">
          <cell r="E433" t="str">
            <v>122</v>
          </cell>
          <cell r="F433">
            <v>230000</v>
          </cell>
          <cell r="G433" t="str">
            <v>01139070047000122</v>
          </cell>
        </row>
        <row r="434">
          <cell r="E434" t="str">
            <v/>
          </cell>
          <cell r="F434">
            <v>18074812</v>
          </cell>
          <cell r="G434" t="str">
            <v/>
          </cell>
        </row>
        <row r="435">
          <cell r="E435" t="str">
            <v/>
          </cell>
          <cell r="F435">
            <v>17874812</v>
          </cell>
          <cell r="G435" t="str">
            <v>0500</v>
          </cell>
        </row>
        <row r="436">
          <cell r="E436" t="str">
            <v/>
          </cell>
          <cell r="F436">
            <v>10000000</v>
          </cell>
          <cell r="G436" t="str">
            <v>0502</v>
          </cell>
        </row>
        <row r="437">
          <cell r="E437" t="str">
            <v/>
          </cell>
          <cell r="F437">
            <v>10000000</v>
          </cell>
          <cell r="G437" t="str">
            <v>05020300000000</v>
          </cell>
        </row>
        <row r="438">
          <cell r="E438" t="str">
            <v/>
          </cell>
          <cell r="F438">
            <v>10000000</v>
          </cell>
          <cell r="G438" t="str">
            <v>05020350000000</v>
          </cell>
        </row>
        <row r="439">
          <cell r="E439" t="str">
            <v/>
          </cell>
          <cell r="F439">
            <v>10000000</v>
          </cell>
          <cell r="G439" t="str">
            <v>05020350080000</v>
          </cell>
        </row>
        <row r="440">
          <cell r="E440" t="str">
            <v>200</v>
          </cell>
          <cell r="F440">
            <v>10000000</v>
          </cell>
          <cell r="G440" t="str">
            <v>05020350080000200</v>
          </cell>
        </row>
        <row r="441">
          <cell r="E441" t="str">
            <v>240</v>
          </cell>
          <cell r="F441">
            <v>10000000</v>
          </cell>
          <cell r="G441" t="str">
            <v>05020350080000240</v>
          </cell>
        </row>
        <row r="442">
          <cell r="E442" t="str">
            <v>243</v>
          </cell>
          <cell r="F442">
            <v>9852000</v>
          </cell>
          <cell r="G442" t="str">
            <v>05020350080000243</v>
          </cell>
        </row>
        <row r="443">
          <cell r="E443" t="str">
            <v>244</v>
          </cell>
          <cell r="F443">
            <v>148000</v>
          </cell>
          <cell r="G443" t="str">
            <v>05020350080000244</v>
          </cell>
        </row>
        <row r="444">
          <cell r="E444" t="str">
            <v/>
          </cell>
          <cell r="F444">
            <v>7874812</v>
          </cell>
          <cell r="G444" t="str">
            <v>0505</v>
          </cell>
        </row>
        <row r="445">
          <cell r="E445" t="str">
            <v/>
          </cell>
          <cell r="F445">
            <v>7874812</v>
          </cell>
          <cell r="G445" t="str">
            <v>05059000000000</v>
          </cell>
        </row>
        <row r="446">
          <cell r="E446" t="str">
            <v/>
          </cell>
          <cell r="F446">
            <v>7874812</v>
          </cell>
          <cell r="G446" t="str">
            <v>05059050000000</v>
          </cell>
        </row>
        <row r="447">
          <cell r="E447" t="str">
            <v/>
          </cell>
          <cell r="F447">
            <v>7810330</v>
          </cell>
          <cell r="G447" t="str">
            <v>05059050040000</v>
          </cell>
        </row>
        <row r="448">
          <cell r="E448" t="str">
            <v>100</v>
          </cell>
          <cell r="F448">
            <v>7389830</v>
          </cell>
          <cell r="G448" t="str">
            <v>05059050040000100</v>
          </cell>
        </row>
        <row r="449">
          <cell r="E449" t="str">
            <v>110</v>
          </cell>
          <cell r="F449">
            <v>7389830</v>
          </cell>
          <cell r="G449" t="str">
            <v>05059050040000110</v>
          </cell>
        </row>
        <row r="450">
          <cell r="E450" t="str">
            <v>111</v>
          </cell>
          <cell r="F450">
            <v>5619064</v>
          </cell>
          <cell r="G450" t="str">
            <v>05059050040000111</v>
          </cell>
        </row>
        <row r="451">
          <cell r="E451" t="str">
            <v>112</v>
          </cell>
          <cell r="F451">
            <v>73808</v>
          </cell>
          <cell r="G451" t="str">
            <v>05059050040000112</v>
          </cell>
        </row>
        <row r="452">
          <cell r="E452" t="str">
            <v>119</v>
          </cell>
          <cell r="F452">
            <v>1696958</v>
          </cell>
          <cell r="G452" t="str">
            <v>05059050040000119</v>
          </cell>
        </row>
        <row r="453">
          <cell r="E453" t="str">
            <v>200</v>
          </cell>
          <cell r="F453">
            <v>420500</v>
          </cell>
          <cell r="G453" t="str">
            <v>05059050040000200</v>
          </cell>
        </row>
        <row r="454">
          <cell r="E454" t="str">
            <v>240</v>
          </cell>
          <cell r="F454">
            <v>420500</v>
          </cell>
          <cell r="G454" t="str">
            <v>05059050040000240</v>
          </cell>
        </row>
        <row r="455">
          <cell r="E455" t="str">
            <v>244</v>
          </cell>
          <cell r="F455">
            <v>420500</v>
          </cell>
          <cell r="G455" t="str">
            <v>05059050040000244</v>
          </cell>
        </row>
        <row r="456">
          <cell r="E456" t="str">
            <v/>
          </cell>
          <cell r="F456">
            <v>64482</v>
          </cell>
          <cell r="G456" t="str">
            <v>05059050047000</v>
          </cell>
        </row>
        <row r="457">
          <cell r="E457" t="str">
            <v>100</v>
          </cell>
          <cell r="F457">
            <v>64482</v>
          </cell>
          <cell r="G457" t="str">
            <v>05059050047000100</v>
          </cell>
        </row>
        <row r="458">
          <cell r="E458" t="str">
            <v>110</v>
          </cell>
          <cell r="F458">
            <v>64482</v>
          </cell>
          <cell r="G458" t="str">
            <v>05059050047000110</v>
          </cell>
        </row>
        <row r="459">
          <cell r="E459" t="str">
            <v>112</v>
          </cell>
          <cell r="F459">
            <v>64482</v>
          </cell>
          <cell r="G459" t="str">
            <v>05059050047000112</v>
          </cell>
        </row>
        <row r="460">
          <cell r="E460" t="str">
            <v/>
          </cell>
          <cell r="F460">
            <v>200000</v>
          </cell>
          <cell r="G460" t="str">
            <v>0600</v>
          </cell>
        </row>
        <row r="461">
          <cell r="E461" t="str">
            <v/>
          </cell>
          <cell r="F461">
            <v>200000</v>
          </cell>
          <cell r="G461" t="str">
            <v>0605</v>
          </cell>
        </row>
        <row r="462">
          <cell r="E462" t="str">
            <v/>
          </cell>
          <cell r="F462">
            <v>200000</v>
          </cell>
          <cell r="G462" t="str">
            <v>06050200000000</v>
          </cell>
        </row>
        <row r="463">
          <cell r="E463" t="str">
            <v/>
          </cell>
          <cell r="F463">
            <v>200000</v>
          </cell>
          <cell r="G463" t="str">
            <v>06050210000000</v>
          </cell>
        </row>
        <row r="464">
          <cell r="E464" t="str">
            <v/>
          </cell>
          <cell r="F464">
            <v>200000</v>
          </cell>
          <cell r="G464" t="str">
            <v>060502100S4630</v>
          </cell>
        </row>
        <row r="465">
          <cell r="E465" t="str">
            <v>200</v>
          </cell>
          <cell r="F465">
            <v>200000</v>
          </cell>
          <cell r="G465" t="str">
            <v>060502100S4630200</v>
          </cell>
        </row>
        <row r="466">
          <cell r="E466" t="str">
            <v>240</v>
          </cell>
          <cell r="F466">
            <v>200000</v>
          </cell>
          <cell r="G466" t="str">
            <v>060502100S4630240</v>
          </cell>
        </row>
        <row r="467">
          <cell r="E467" t="str">
            <v>244</v>
          </cell>
          <cell r="F467">
            <v>200000</v>
          </cell>
          <cell r="G467" t="str">
            <v>060502100S4630244</v>
          </cell>
        </row>
        <row r="468">
          <cell r="E468" t="str">
            <v/>
          </cell>
          <cell r="F468">
            <v>385882900</v>
          </cell>
          <cell r="G468" t="str">
            <v/>
          </cell>
        </row>
        <row r="469">
          <cell r="E469" t="str">
            <v/>
          </cell>
          <cell r="F469">
            <v>82084865</v>
          </cell>
          <cell r="G469" t="str">
            <v>0700</v>
          </cell>
        </row>
        <row r="470">
          <cell r="E470" t="str">
            <v/>
          </cell>
          <cell r="F470">
            <v>68451557</v>
          </cell>
          <cell r="G470" t="str">
            <v>0703</v>
          </cell>
        </row>
        <row r="471">
          <cell r="E471" t="str">
            <v/>
          </cell>
          <cell r="F471">
            <v>68451557</v>
          </cell>
          <cell r="G471" t="str">
            <v>07030500000000</v>
          </cell>
        </row>
        <row r="472">
          <cell r="E472" t="str">
            <v/>
          </cell>
          <cell r="F472">
            <v>68451557</v>
          </cell>
          <cell r="G472" t="str">
            <v>07030530000000</v>
          </cell>
        </row>
        <row r="473">
          <cell r="E473" t="str">
            <v/>
          </cell>
          <cell r="F473">
            <v>47943760</v>
          </cell>
          <cell r="G473" t="str">
            <v>07030530040000</v>
          </cell>
        </row>
        <row r="474">
          <cell r="E474" t="str">
            <v>600</v>
          </cell>
          <cell r="F474">
            <v>47943760</v>
          </cell>
          <cell r="G474" t="str">
            <v>07030530040000600</v>
          </cell>
        </row>
        <row r="475">
          <cell r="E475" t="str">
            <v>610</v>
          </cell>
          <cell r="F475">
            <v>47943760</v>
          </cell>
          <cell r="G475" t="str">
            <v>07030530040000610</v>
          </cell>
        </row>
        <row r="476">
          <cell r="E476" t="str">
            <v>611</v>
          </cell>
          <cell r="F476">
            <v>47943760</v>
          </cell>
          <cell r="G476" t="str">
            <v>07030530040000611</v>
          </cell>
        </row>
        <row r="477">
          <cell r="E477" t="str">
            <v/>
          </cell>
          <cell r="F477">
            <v>13360000</v>
          </cell>
          <cell r="G477" t="str">
            <v>07030530041000</v>
          </cell>
        </row>
        <row r="478">
          <cell r="E478" t="str">
            <v>600</v>
          </cell>
          <cell r="F478">
            <v>13360000</v>
          </cell>
          <cell r="G478" t="str">
            <v>07030530041000600</v>
          </cell>
        </row>
        <row r="479">
          <cell r="E479" t="str">
            <v>610</v>
          </cell>
          <cell r="F479">
            <v>13360000</v>
          </cell>
          <cell r="G479" t="str">
            <v>07030530041000610</v>
          </cell>
        </row>
        <row r="480">
          <cell r="E480" t="str">
            <v>611</v>
          </cell>
          <cell r="F480">
            <v>13360000</v>
          </cell>
          <cell r="G480" t="str">
            <v>07030530041000611</v>
          </cell>
        </row>
        <row r="481">
          <cell r="E481" t="str">
            <v/>
          </cell>
          <cell r="F481">
            <v>393127</v>
          </cell>
          <cell r="G481" t="str">
            <v>07030530045000</v>
          </cell>
        </row>
        <row r="482">
          <cell r="E482" t="str">
            <v>600</v>
          </cell>
          <cell r="F482">
            <v>393127</v>
          </cell>
          <cell r="G482" t="str">
            <v>07030530045000600</v>
          </cell>
        </row>
        <row r="483">
          <cell r="E483" t="str">
            <v>610</v>
          </cell>
          <cell r="F483">
            <v>393127</v>
          </cell>
          <cell r="G483" t="str">
            <v>07030530045000610</v>
          </cell>
        </row>
        <row r="484">
          <cell r="E484" t="str">
            <v>611</v>
          </cell>
          <cell r="F484">
            <v>393127</v>
          </cell>
          <cell r="G484" t="str">
            <v>07030530045000611</v>
          </cell>
        </row>
        <row r="485">
          <cell r="E485" t="str">
            <v/>
          </cell>
          <cell r="F485">
            <v>450000</v>
          </cell>
          <cell r="G485" t="str">
            <v>07030530047000</v>
          </cell>
        </row>
        <row r="486">
          <cell r="E486" t="str">
            <v>600</v>
          </cell>
          <cell r="F486">
            <v>450000</v>
          </cell>
          <cell r="G486" t="str">
            <v>07030530047000600</v>
          </cell>
        </row>
        <row r="487">
          <cell r="E487" t="str">
            <v>610</v>
          </cell>
          <cell r="F487">
            <v>450000</v>
          </cell>
          <cell r="G487" t="str">
            <v>07030530047000610</v>
          </cell>
        </row>
        <row r="488">
          <cell r="E488" t="str">
            <v>612</v>
          </cell>
          <cell r="F488">
            <v>450000</v>
          </cell>
          <cell r="G488" t="str">
            <v>07030530047000612</v>
          </cell>
        </row>
        <row r="489">
          <cell r="E489" t="str">
            <v/>
          </cell>
          <cell r="F489">
            <v>5790000</v>
          </cell>
          <cell r="G489" t="str">
            <v>0703053004Г000</v>
          </cell>
        </row>
        <row r="490">
          <cell r="E490" t="str">
            <v>600</v>
          </cell>
          <cell r="F490">
            <v>5790000</v>
          </cell>
          <cell r="G490" t="str">
            <v>0703053004Г000600</v>
          </cell>
        </row>
        <row r="491">
          <cell r="E491" t="str">
            <v>610</v>
          </cell>
          <cell r="F491">
            <v>5790000</v>
          </cell>
          <cell r="G491" t="str">
            <v>0703053004Г000610</v>
          </cell>
        </row>
        <row r="492">
          <cell r="E492" t="str">
            <v>611</v>
          </cell>
          <cell r="F492">
            <v>5790000</v>
          </cell>
          <cell r="G492" t="str">
            <v>0703053004Г000611</v>
          </cell>
        </row>
        <row r="493">
          <cell r="E493" t="str">
            <v/>
          </cell>
          <cell r="F493">
            <v>99670</v>
          </cell>
          <cell r="G493" t="str">
            <v>0703053004М000</v>
          </cell>
        </row>
        <row r="494">
          <cell r="E494" t="str">
            <v>600</v>
          </cell>
          <cell r="F494">
            <v>99670</v>
          </cell>
          <cell r="G494" t="str">
            <v>0703053004М000600</v>
          </cell>
        </row>
        <row r="495">
          <cell r="E495" t="str">
            <v>610</v>
          </cell>
          <cell r="F495">
            <v>99670</v>
          </cell>
          <cell r="G495" t="str">
            <v>0703053004М000610</v>
          </cell>
        </row>
        <row r="496">
          <cell r="E496" t="str">
            <v>611</v>
          </cell>
          <cell r="F496">
            <v>99670</v>
          </cell>
          <cell r="G496" t="str">
            <v>0703053004М000611</v>
          </cell>
        </row>
        <row r="497">
          <cell r="E497" t="str">
            <v/>
          </cell>
          <cell r="F497">
            <v>415000</v>
          </cell>
          <cell r="G497" t="str">
            <v>0703053004Э000</v>
          </cell>
        </row>
        <row r="498">
          <cell r="E498" t="str">
            <v>600</v>
          </cell>
          <cell r="F498">
            <v>415000</v>
          </cell>
          <cell r="G498" t="str">
            <v>0703053004Э000600</v>
          </cell>
        </row>
        <row r="499">
          <cell r="E499" t="str">
            <v>610</v>
          </cell>
          <cell r="F499">
            <v>415000</v>
          </cell>
          <cell r="G499" t="str">
            <v>0703053004Э000610</v>
          </cell>
        </row>
        <row r="500">
          <cell r="E500" t="str">
            <v>611</v>
          </cell>
          <cell r="F500">
            <v>415000</v>
          </cell>
          <cell r="G500" t="str">
            <v>0703053004Э000611</v>
          </cell>
        </row>
        <row r="501">
          <cell r="E501" t="str">
            <v/>
          </cell>
          <cell r="F501">
            <v>13633308</v>
          </cell>
          <cell r="G501" t="str">
            <v>0707</v>
          </cell>
        </row>
        <row r="502">
          <cell r="E502" t="str">
            <v/>
          </cell>
          <cell r="F502">
            <v>13633308</v>
          </cell>
          <cell r="G502" t="str">
            <v>07070600000000</v>
          </cell>
        </row>
        <row r="503">
          <cell r="E503" t="str">
            <v/>
          </cell>
          <cell r="F503">
            <v>1537360</v>
          </cell>
          <cell r="G503" t="str">
            <v>07070610000000</v>
          </cell>
        </row>
        <row r="504">
          <cell r="E504" t="str">
            <v/>
          </cell>
          <cell r="F504">
            <v>511750</v>
          </cell>
          <cell r="G504" t="str">
            <v>07070610080010</v>
          </cell>
        </row>
        <row r="505">
          <cell r="E505" t="str">
            <v>600</v>
          </cell>
          <cell r="F505">
            <v>511750</v>
          </cell>
          <cell r="G505" t="str">
            <v>07070610080010600</v>
          </cell>
        </row>
        <row r="506">
          <cell r="E506" t="str">
            <v>610</v>
          </cell>
          <cell r="F506">
            <v>511750</v>
          </cell>
          <cell r="G506" t="str">
            <v>07070610080010610</v>
          </cell>
        </row>
        <row r="507">
          <cell r="E507" t="str">
            <v>611</v>
          </cell>
          <cell r="F507">
            <v>511750</v>
          </cell>
          <cell r="G507" t="str">
            <v>07070610080010611</v>
          </cell>
        </row>
        <row r="508">
          <cell r="E508" t="str">
            <v/>
          </cell>
          <cell r="F508">
            <v>1025610</v>
          </cell>
          <cell r="G508" t="str">
            <v>070706100S4560</v>
          </cell>
        </row>
        <row r="509">
          <cell r="E509" t="str">
            <v>600</v>
          </cell>
          <cell r="F509">
            <v>1025610</v>
          </cell>
          <cell r="G509" t="str">
            <v>070706100S4560600</v>
          </cell>
        </row>
        <row r="510">
          <cell r="E510" t="str">
            <v>610</v>
          </cell>
          <cell r="F510">
            <v>1025610</v>
          </cell>
          <cell r="G510" t="str">
            <v>070706100S4560610</v>
          </cell>
        </row>
        <row r="511">
          <cell r="E511" t="str">
            <v>611</v>
          </cell>
          <cell r="F511">
            <v>1025610</v>
          </cell>
          <cell r="G511" t="str">
            <v>070706100S4560611</v>
          </cell>
        </row>
        <row r="512">
          <cell r="E512" t="str">
            <v/>
          </cell>
          <cell r="F512">
            <v>270000</v>
          </cell>
          <cell r="G512" t="str">
            <v>07070620000000</v>
          </cell>
        </row>
        <row r="513">
          <cell r="E513" t="str">
            <v/>
          </cell>
          <cell r="F513">
            <v>150000</v>
          </cell>
          <cell r="G513" t="str">
            <v>07070620080000</v>
          </cell>
        </row>
        <row r="514">
          <cell r="E514" t="str">
            <v>600</v>
          </cell>
          <cell r="F514">
            <v>150000</v>
          </cell>
          <cell r="G514" t="str">
            <v>07070620080000600</v>
          </cell>
        </row>
        <row r="515">
          <cell r="E515" t="str">
            <v>610</v>
          </cell>
          <cell r="F515">
            <v>150000</v>
          </cell>
          <cell r="G515" t="str">
            <v>07070620080000610</v>
          </cell>
        </row>
        <row r="516">
          <cell r="E516" t="str">
            <v>611</v>
          </cell>
          <cell r="F516">
            <v>150000</v>
          </cell>
          <cell r="G516" t="str">
            <v>07070620080000611</v>
          </cell>
        </row>
        <row r="517">
          <cell r="E517" t="str">
            <v/>
          </cell>
          <cell r="F517">
            <v>20000</v>
          </cell>
          <cell r="G517" t="str">
            <v>070706200S4540</v>
          </cell>
        </row>
        <row r="518">
          <cell r="E518" t="str">
            <v>600</v>
          </cell>
          <cell r="F518">
            <v>20000</v>
          </cell>
          <cell r="G518" t="str">
            <v>070706200S4540600</v>
          </cell>
        </row>
        <row r="519">
          <cell r="E519" t="str">
            <v>610</v>
          </cell>
          <cell r="F519">
            <v>20000</v>
          </cell>
          <cell r="G519" t="str">
            <v>070706200S4540610</v>
          </cell>
        </row>
        <row r="520">
          <cell r="E520" t="str">
            <v>611</v>
          </cell>
          <cell r="F520">
            <v>20000</v>
          </cell>
          <cell r="G520" t="str">
            <v>070706200S4540611</v>
          </cell>
        </row>
        <row r="521">
          <cell r="E521" t="str">
            <v/>
          </cell>
          <cell r="F521">
            <v>100000</v>
          </cell>
          <cell r="G521" t="str">
            <v>070706200S4560</v>
          </cell>
        </row>
        <row r="522">
          <cell r="E522" t="str">
            <v>600</v>
          </cell>
          <cell r="F522">
            <v>100000</v>
          </cell>
          <cell r="G522" t="str">
            <v>070706200S4560600</v>
          </cell>
        </row>
        <row r="523">
          <cell r="E523" t="str">
            <v>610</v>
          </cell>
          <cell r="F523">
            <v>100000</v>
          </cell>
          <cell r="G523" t="str">
            <v>070706200S4560610</v>
          </cell>
        </row>
        <row r="524">
          <cell r="E524" t="str">
            <v>611</v>
          </cell>
          <cell r="F524">
            <v>100000</v>
          </cell>
          <cell r="G524" t="str">
            <v>070706200S4560611</v>
          </cell>
        </row>
        <row r="525">
          <cell r="E525" t="str">
            <v/>
          </cell>
          <cell r="F525">
            <v>11679358</v>
          </cell>
          <cell r="G525" t="str">
            <v>07070640000000</v>
          </cell>
        </row>
        <row r="526">
          <cell r="E526" t="str">
            <v/>
          </cell>
          <cell r="F526">
            <v>8043358</v>
          </cell>
          <cell r="G526" t="str">
            <v>07070640040000</v>
          </cell>
        </row>
        <row r="527">
          <cell r="E527" t="str">
            <v>600</v>
          </cell>
          <cell r="F527">
            <v>8043358</v>
          </cell>
          <cell r="G527" t="str">
            <v>07070640040000600</v>
          </cell>
        </row>
        <row r="528">
          <cell r="E528" t="str">
            <v>610</v>
          </cell>
          <cell r="F528">
            <v>8043358</v>
          </cell>
          <cell r="G528" t="str">
            <v>07070640040000610</v>
          </cell>
        </row>
        <row r="529">
          <cell r="E529" t="str">
            <v>611</v>
          </cell>
          <cell r="F529">
            <v>8043358</v>
          </cell>
          <cell r="G529" t="str">
            <v>07070640040000611</v>
          </cell>
        </row>
        <row r="530">
          <cell r="E530" t="str">
            <v/>
          </cell>
          <cell r="F530">
            <v>1600000</v>
          </cell>
          <cell r="G530" t="str">
            <v>07070640041000</v>
          </cell>
        </row>
        <row r="531">
          <cell r="E531" t="str">
            <v>600</v>
          </cell>
          <cell r="F531">
            <v>1600000</v>
          </cell>
          <cell r="G531" t="str">
            <v>07070640041000600</v>
          </cell>
        </row>
        <row r="532">
          <cell r="E532" t="str">
            <v>610</v>
          </cell>
          <cell r="F532">
            <v>1600000</v>
          </cell>
          <cell r="G532" t="str">
            <v>07070640041000610</v>
          </cell>
        </row>
        <row r="533">
          <cell r="E533" t="str">
            <v>611</v>
          </cell>
          <cell r="F533">
            <v>1600000</v>
          </cell>
          <cell r="G533" t="str">
            <v>07070640041000611</v>
          </cell>
        </row>
        <row r="534">
          <cell r="E534" t="str">
            <v/>
          </cell>
          <cell r="F534">
            <v>30000</v>
          </cell>
          <cell r="G534" t="str">
            <v>07070640047000</v>
          </cell>
        </row>
        <row r="535">
          <cell r="E535" t="str">
            <v>600</v>
          </cell>
          <cell r="F535">
            <v>30000</v>
          </cell>
          <cell r="G535" t="str">
            <v>07070640047000600</v>
          </cell>
        </row>
        <row r="536">
          <cell r="E536" t="str">
            <v>610</v>
          </cell>
          <cell r="F536">
            <v>30000</v>
          </cell>
          <cell r="G536" t="str">
            <v>07070640047000610</v>
          </cell>
        </row>
        <row r="537">
          <cell r="E537" t="str">
            <v>612</v>
          </cell>
          <cell r="F537">
            <v>30000</v>
          </cell>
          <cell r="G537" t="str">
            <v>07070640047000612</v>
          </cell>
        </row>
        <row r="538">
          <cell r="E538" t="str">
            <v/>
          </cell>
          <cell r="F538">
            <v>1180000</v>
          </cell>
          <cell r="G538" t="str">
            <v>0707064004Г000</v>
          </cell>
        </row>
        <row r="539">
          <cell r="E539" t="str">
            <v>600</v>
          </cell>
          <cell r="F539">
            <v>1180000</v>
          </cell>
          <cell r="G539" t="str">
            <v>0707064004Г000600</v>
          </cell>
        </row>
        <row r="540">
          <cell r="E540" t="str">
            <v>610</v>
          </cell>
          <cell r="F540">
            <v>1180000</v>
          </cell>
          <cell r="G540" t="str">
            <v>0707064004Г000610</v>
          </cell>
        </row>
        <row r="541">
          <cell r="E541" t="str">
            <v>611</v>
          </cell>
          <cell r="F541">
            <v>1180000</v>
          </cell>
          <cell r="G541" t="str">
            <v>0707064004Г000611</v>
          </cell>
        </row>
        <row r="542">
          <cell r="E542" t="str">
            <v/>
          </cell>
          <cell r="F542">
            <v>70000</v>
          </cell>
          <cell r="G542" t="str">
            <v>0707064004М000</v>
          </cell>
        </row>
        <row r="543">
          <cell r="E543" t="str">
            <v>600</v>
          </cell>
          <cell r="F543">
            <v>70000</v>
          </cell>
          <cell r="G543" t="str">
            <v>0707064004М000600</v>
          </cell>
        </row>
        <row r="544">
          <cell r="E544" t="str">
            <v>610</v>
          </cell>
          <cell r="F544">
            <v>70000</v>
          </cell>
          <cell r="G544" t="str">
            <v>0707064004М000610</v>
          </cell>
        </row>
        <row r="545">
          <cell r="E545" t="str">
            <v>611</v>
          </cell>
          <cell r="F545">
            <v>70000</v>
          </cell>
          <cell r="G545" t="str">
            <v>0707064004М000611</v>
          </cell>
        </row>
        <row r="546">
          <cell r="E546" t="str">
            <v/>
          </cell>
          <cell r="F546">
            <v>230000</v>
          </cell>
          <cell r="G546" t="str">
            <v>0707064004Э000</v>
          </cell>
        </row>
        <row r="547">
          <cell r="E547" t="str">
            <v>600</v>
          </cell>
          <cell r="F547">
            <v>230000</v>
          </cell>
          <cell r="G547" t="str">
            <v>0707064004Э000600</v>
          </cell>
        </row>
        <row r="548">
          <cell r="E548" t="str">
            <v>610</v>
          </cell>
          <cell r="F548">
            <v>230000</v>
          </cell>
          <cell r="G548" t="str">
            <v>0707064004Э000610</v>
          </cell>
        </row>
        <row r="549">
          <cell r="E549" t="str">
            <v>611</v>
          </cell>
          <cell r="F549">
            <v>230000</v>
          </cell>
          <cell r="G549" t="str">
            <v>0707064004Э000611</v>
          </cell>
        </row>
        <row r="550">
          <cell r="E550" t="str">
            <v/>
          </cell>
          <cell r="F550">
            <v>526000</v>
          </cell>
          <cell r="G550" t="str">
            <v>070706400S4560</v>
          </cell>
        </row>
        <row r="551">
          <cell r="E551" t="str">
            <v>600</v>
          </cell>
          <cell r="F551">
            <v>526000</v>
          </cell>
          <cell r="G551" t="str">
            <v>070706400S4560600</v>
          </cell>
        </row>
        <row r="552">
          <cell r="E552" t="str">
            <v>610</v>
          </cell>
          <cell r="F552">
            <v>526000</v>
          </cell>
          <cell r="G552" t="str">
            <v>070706400S4560610</v>
          </cell>
        </row>
        <row r="553">
          <cell r="E553" t="str">
            <v>611</v>
          </cell>
          <cell r="F553">
            <v>526000</v>
          </cell>
          <cell r="G553" t="str">
            <v>070706400S4560611</v>
          </cell>
        </row>
        <row r="554">
          <cell r="E554" t="str">
            <v/>
          </cell>
          <cell r="F554">
            <v>146590</v>
          </cell>
          <cell r="G554" t="str">
            <v>07070650000000</v>
          </cell>
        </row>
        <row r="555">
          <cell r="E555" t="str">
            <v/>
          </cell>
          <cell r="F555">
            <v>45500</v>
          </cell>
          <cell r="G555" t="str">
            <v>07070650080010</v>
          </cell>
        </row>
        <row r="556">
          <cell r="E556" t="str">
            <v>600</v>
          </cell>
          <cell r="F556">
            <v>45500</v>
          </cell>
          <cell r="G556" t="str">
            <v>07070650080010600</v>
          </cell>
        </row>
        <row r="557">
          <cell r="E557" t="str">
            <v>610</v>
          </cell>
          <cell r="F557">
            <v>45500</v>
          </cell>
          <cell r="G557" t="str">
            <v>07070650080010610</v>
          </cell>
        </row>
        <row r="558">
          <cell r="E558" t="str">
            <v>611</v>
          </cell>
          <cell r="F558">
            <v>45500</v>
          </cell>
          <cell r="G558" t="str">
            <v>07070650080010611</v>
          </cell>
        </row>
        <row r="559">
          <cell r="E559" t="str">
            <v/>
          </cell>
          <cell r="F559">
            <v>30000</v>
          </cell>
          <cell r="G559" t="str">
            <v>07070650080020</v>
          </cell>
        </row>
        <row r="560">
          <cell r="E560" t="str">
            <v>600</v>
          </cell>
          <cell r="F560">
            <v>30000</v>
          </cell>
          <cell r="G560" t="str">
            <v>07070650080020600</v>
          </cell>
        </row>
        <row r="561">
          <cell r="E561" t="str">
            <v>610</v>
          </cell>
          <cell r="F561">
            <v>30000</v>
          </cell>
          <cell r="G561" t="str">
            <v>07070650080020610</v>
          </cell>
        </row>
        <row r="562">
          <cell r="E562" t="str">
            <v>611</v>
          </cell>
          <cell r="F562">
            <v>30000</v>
          </cell>
          <cell r="G562" t="str">
            <v>07070650080020611</v>
          </cell>
        </row>
        <row r="563">
          <cell r="E563" t="str">
            <v/>
          </cell>
          <cell r="F563">
            <v>71090</v>
          </cell>
          <cell r="G563" t="str">
            <v>070706500S4560</v>
          </cell>
        </row>
        <row r="564">
          <cell r="E564" t="str">
            <v>600</v>
          </cell>
          <cell r="F564">
            <v>71090</v>
          </cell>
          <cell r="G564" t="str">
            <v>070706500S4560600</v>
          </cell>
        </row>
        <row r="565">
          <cell r="E565" t="str">
            <v>610</v>
          </cell>
          <cell r="F565">
            <v>71090</v>
          </cell>
          <cell r="G565" t="str">
            <v>070706500S4560610</v>
          </cell>
        </row>
        <row r="566">
          <cell r="E566" t="str">
            <v>611</v>
          </cell>
          <cell r="F566">
            <v>71090</v>
          </cell>
          <cell r="G566" t="str">
            <v>070706500S4560611</v>
          </cell>
        </row>
        <row r="567">
          <cell r="E567" t="str">
            <v/>
          </cell>
          <cell r="F567">
            <v>282118037</v>
          </cell>
          <cell r="G567" t="str">
            <v>0800</v>
          </cell>
        </row>
        <row r="568">
          <cell r="E568" t="str">
            <v/>
          </cell>
          <cell r="F568">
            <v>172758416</v>
          </cell>
          <cell r="G568" t="str">
            <v>0801</v>
          </cell>
        </row>
        <row r="569">
          <cell r="E569" t="str">
            <v/>
          </cell>
          <cell r="F569">
            <v>172758416</v>
          </cell>
          <cell r="G569" t="str">
            <v>08010500000000</v>
          </cell>
        </row>
        <row r="570">
          <cell r="E570" t="str">
            <v/>
          </cell>
          <cell r="F570">
            <v>56114534</v>
          </cell>
          <cell r="G570" t="str">
            <v>08010510000000</v>
          </cell>
        </row>
        <row r="571">
          <cell r="E571" t="str">
            <v/>
          </cell>
          <cell r="F571">
            <v>49639652</v>
          </cell>
          <cell r="G571" t="str">
            <v>08010510040000</v>
          </cell>
        </row>
        <row r="572">
          <cell r="E572" t="str">
            <v>600</v>
          </cell>
          <cell r="F572">
            <v>49639652</v>
          </cell>
          <cell r="G572" t="str">
            <v>08010510040000600</v>
          </cell>
        </row>
        <row r="573">
          <cell r="E573" t="str">
            <v>610</v>
          </cell>
          <cell r="F573">
            <v>49639652</v>
          </cell>
          <cell r="G573" t="str">
            <v>08010510040000610</v>
          </cell>
        </row>
        <row r="574">
          <cell r="E574" t="str">
            <v>611</v>
          </cell>
          <cell r="F574">
            <v>49639652</v>
          </cell>
          <cell r="G574" t="str">
            <v>08010510040000611</v>
          </cell>
        </row>
        <row r="575">
          <cell r="E575" t="str">
            <v/>
          </cell>
          <cell r="F575">
            <v>100000</v>
          </cell>
          <cell r="G575" t="str">
            <v>08010510041000</v>
          </cell>
        </row>
        <row r="576">
          <cell r="E576" t="str">
            <v>600</v>
          </cell>
          <cell r="F576">
            <v>100000</v>
          </cell>
          <cell r="G576" t="str">
            <v>08010510041000600</v>
          </cell>
        </row>
        <row r="577">
          <cell r="E577" t="str">
            <v>610</v>
          </cell>
          <cell r="F577">
            <v>100000</v>
          </cell>
          <cell r="G577" t="str">
            <v>08010510041000610</v>
          </cell>
        </row>
        <row r="578">
          <cell r="E578" t="str">
            <v>611</v>
          </cell>
          <cell r="F578">
            <v>100000</v>
          </cell>
          <cell r="G578" t="str">
            <v>08010510041000611</v>
          </cell>
        </row>
        <row r="579">
          <cell r="E579" t="str">
            <v/>
          </cell>
          <cell r="F579">
            <v>300000</v>
          </cell>
          <cell r="G579" t="str">
            <v>08010510047000</v>
          </cell>
        </row>
        <row r="580">
          <cell r="E580" t="str">
            <v>600</v>
          </cell>
          <cell r="F580">
            <v>300000</v>
          </cell>
          <cell r="G580" t="str">
            <v>08010510047000600</v>
          </cell>
        </row>
        <row r="581">
          <cell r="E581" t="str">
            <v>610</v>
          </cell>
          <cell r="F581">
            <v>300000</v>
          </cell>
          <cell r="G581" t="str">
            <v>08010510047000610</v>
          </cell>
        </row>
        <row r="582">
          <cell r="E582" t="str">
            <v>612</v>
          </cell>
          <cell r="F582">
            <v>300000</v>
          </cell>
          <cell r="G582" t="str">
            <v>08010510047000612</v>
          </cell>
        </row>
        <row r="583">
          <cell r="E583" t="str">
            <v/>
          </cell>
          <cell r="F583">
            <v>3910000</v>
          </cell>
          <cell r="G583" t="str">
            <v>0801051004Г000</v>
          </cell>
        </row>
        <row r="584">
          <cell r="E584" t="str">
            <v>600</v>
          </cell>
          <cell r="F584">
            <v>3910000</v>
          </cell>
          <cell r="G584" t="str">
            <v>0801051004Г000600</v>
          </cell>
        </row>
        <row r="585">
          <cell r="E585" t="str">
            <v>610</v>
          </cell>
          <cell r="F585">
            <v>3910000</v>
          </cell>
          <cell r="G585" t="str">
            <v>0801051004Г000610</v>
          </cell>
        </row>
        <row r="586">
          <cell r="E586" t="str">
            <v>611</v>
          </cell>
          <cell r="F586">
            <v>3910000</v>
          </cell>
          <cell r="G586" t="str">
            <v>0801051004Г000611</v>
          </cell>
        </row>
        <row r="587">
          <cell r="E587" t="str">
            <v/>
          </cell>
          <cell r="F587">
            <v>62407</v>
          </cell>
          <cell r="G587" t="str">
            <v>0801051004М000</v>
          </cell>
        </row>
        <row r="588">
          <cell r="E588" t="str">
            <v>600</v>
          </cell>
          <cell r="F588">
            <v>62407</v>
          </cell>
          <cell r="G588" t="str">
            <v>0801051004М000600</v>
          </cell>
        </row>
        <row r="589">
          <cell r="E589" t="str">
            <v>610</v>
          </cell>
          <cell r="F589">
            <v>62407</v>
          </cell>
          <cell r="G589" t="str">
            <v>0801051004М000610</v>
          </cell>
        </row>
        <row r="590">
          <cell r="E590" t="str">
            <v>611</v>
          </cell>
          <cell r="F590">
            <v>62407</v>
          </cell>
          <cell r="G590" t="str">
            <v>0801051004М000611</v>
          </cell>
        </row>
        <row r="591">
          <cell r="E591" t="str">
            <v/>
          </cell>
          <cell r="F591">
            <v>1250000</v>
          </cell>
          <cell r="G591" t="str">
            <v>0801051004Э000</v>
          </cell>
        </row>
        <row r="592">
          <cell r="E592" t="str">
            <v>600</v>
          </cell>
          <cell r="F592">
            <v>1250000</v>
          </cell>
          <cell r="G592" t="str">
            <v>0801051004Э000600</v>
          </cell>
        </row>
        <row r="593">
          <cell r="E593" t="str">
            <v>610</v>
          </cell>
          <cell r="F593">
            <v>1250000</v>
          </cell>
          <cell r="G593" t="str">
            <v>0801051004Э000610</v>
          </cell>
        </row>
        <row r="594">
          <cell r="E594" t="str">
            <v>611</v>
          </cell>
          <cell r="F594">
            <v>1250000</v>
          </cell>
          <cell r="G594" t="str">
            <v>0801051004Э000611</v>
          </cell>
        </row>
        <row r="595">
          <cell r="E595" t="str">
            <v/>
          </cell>
          <cell r="F595">
            <v>100000</v>
          </cell>
          <cell r="G595" t="str">
            <v>08010510080530</v>
          </cell>
        </row>
        <row r="596">
          <cell r="E596" t="str">
            <v>600</v>
          </cell>
          <cell r="F596">
            <v>100000</v>
          </cell>
          <cell r="G596" t="str">
            <v>08010510080530600</v>
          </cell>
        </row>
        <row r="597">
          <cell r="E597" t="str">
            <v>610</v>
          </cell>
          <cell r="F597">
            <v>100000</v>
          </cell>
          <cell r="G597" t="str">
            <v>08010510080530610</v>
          </cell>
        </row>
        <row r="598">
          <cell r="E598" t="str">
            <v>612</v>
          </cell>
          <cell r="F598">
            <v>100000</v>
          </cell>
          <cell r="G598" t="str">
            <v>08010510080530612</v>
          </cell>
        </row>
        <row r="599">
          <cell r="E599" t="str">
            <v/>
          </cell>
          <cell r="F599">
            <v>311030</v>
          </cell>
          <cell r="G599" t="str">
            <v>080105100L5190</v>
          </cell>
        </row>
        <row r="600">
          <cell r="E600" t="str">
            <v>600</v>
          </cell>
          <cell r="F600">
            <v>311030</v>
          </cell>
          <cell r="G600" t="str">
            <v>080105100L5190600</v>
          </cell>
        </row>
        <row r="601">
          <cell r="E601" t="str">
            <v>610</v>
          </cell>
          <cell r="F601">
            <v>311030</v>
          </cell>
          <cell r="G601" t="str">
            <v>080105100L5190610</v>
          </cell>
        </row>
        <row r="602">
          <cell r="E602" t="str">
            <v>612</v>
          </cell>
          <cell r="F602">
            <v>311030</v>
          </cell>
          <cell r="G602" t="str">
            <v>080105100L5190612</v>
          </cell>
        </row>
        <row r="603">
          <cell r="E603" t="str">
            <v/>
          </cell>
          <cell r="F603">
            <v>441445</v>
          </cell>
          <cell r="G603" t="str">
            <v>080105100S4880</v>
          </cell>
        </row>
        <row r="604">
          <cell r="E604" t="str">
            <v>600</v>
          </cell>
          <cell r="F604">
            <v>441445</v>
          </cell>
          <cell r="G604" t="str">
            <v>080105100S4880600</v>
          </cell>
        </row>
        <row r="605">
          <cell r="E605" t="str">
            <v>610</v>
          </cell>
          <cell r="F605">
            <v>441445</v>
          </cell>
          <cell r="G605" t="str">
            <v>080105100S4880610</v>
          </cell>
        </row>
        <row r="606">
          <cell r="E606" t="str">
            <v>612</v>
          </cell>
          <cell r="F606">
            <v>441445</v>
          </cell>
          <cell r="G606" t="str">
            <v>080105100S4880612</v>
          </cell>
        </row>
        <row r="607">
          <cell r="E607" t="str">
            <v/>
          </cell>
          <cell r="F607">
            <v>116643882</v>
          </cell>
          <cell r="G607" t="str">
            <v>08010520000000</v>
          </cell>
        </row>
        <row r="608">
          <cell r="E608" t="str">
            <v/>
          </cell>
          <cell r="F608">
            <v>89985379</v>
          </cell>
          <cell r="G608" t="str">
            <v>08010520040000</v>
          </cell>
        </row>
        <row r="609">
          <cell r="E609" t="str">
            <v>600</v>
          </cell>
          <cell r="F609">
            <v>89985379</v>
          </cell>
          <cell r="G609" t="str">
            <v>08010520040000600</v>
          </cell>
        </row>
        <row r="610">
          <cell r="E610" t="str">
            <v>610</v>
          </cell>
          <cell r="F610">
            <v>89985379</v>
          </cell>
          <cell r="G610" t="str">
            <v>08010520040000610</v>
          </cell>
        </row>
        <row r="611">
          <cell r="E611" t="str">
            <v>611</v>
          </cell>
          <cell r="F611">
            <v>89985379</v>
          </cell>
          <cell r="G611" t="str">
            <v>08010520040000611</v>
          </cell>
        </row>
        <row r="612">
          <cell r="E612" t="str">
            <v/>
          </cell>
          <cell r="F612">
            <v>400000</v>
          </cell>
          <cell r="G612" t="str">
            <v>08010520041000</v>
          </cell>
        </row>
        <row r="613">
          <cell r="E613" t="str">
            <v>600</v>
          </cell>
          <cell r="F613">
            <v>400000</v>
          </cell>
          <cell r="G613" t="str">
            <v>08010520041000600</v>
          </cell>
        </row>
        <row r="614">
          <cell r="E614" t="str">
            <v>610</v>
          </cell>
          <cell r="F614">
            <v>400000</v>
          </cell>
          <cell r="G614" t="str">
            <v>08010520041000610</v>
          </cell>
        </row>
        <row r="615">
          <cell r="E615" t="str">
            <v>611</v>
          </cell>
          <cell r="F615">
            <v>400000</v>
          </cell>
          <cell r="G615" t="str">
            <v>08010520041000611</v>
          </cell>
        </row>
        <row r="616">
          <cell r="E616" t="str">
            <v/>
          </cell>
          <cell r="F616">
            <v>1008503</v>
          </cell>
          <cell r="G616" t="str">
            <v>08010520045000</v>
          </cell>
        </row>
        <row r="617">
          <cell r="E617" t="str">
            <v>600</v>
          </cell>
          <cell r="F617">
            <v>1008503</v>
          </cell>
          <cell r="G617" t="str">
            <v>08010520045000600</v>
          </cell>
        </row>
        <row r="618">
          <cell r="E618" t="str">
            <v>610</v>
          </cell>
          <cell r="F618">
            <v>1008503</v>
          </cell>
          <cell r="G618" t="str">
            <v>08010520045000610</v>
          </cell>
        </row>
        <row r="619">
          <cell r="E619" t="str">
            <v>611</v>
          </cell>
          <cell r="F619">
            <v>1008503</v>
          </cell>
          <cell r="G619" t="str">
            <v>08010520045000611</v>
          </cell>
        </row>
        <row r="620">
          <cell r="E620" t="str">
            <v/>
          </cell>
          <cell r="F620">
            <v>300000</v>
          </cell>
          <cell r="G620" t="str">
            <v>08010520047000</v>
          </cell>
        </row>
        <row r="621">
          <cell r="E621" t="str">
            <v>600</v>
          </cell>
          <cell r="F621">
            <v>300000</v>
          </cell>
          <cell r="G621" t="str">
            <v>08010520047000600</v>
          </cell>
        </row>
        <row r="622">
          <cell r="E622" t="str">
            <v>610</v>
          </cell>
          <cell r="F622">
            <v>300000</v>
          </cell>
          <cell r="G622" t="str">
            <v>08010520047000610</v>
          </cell>
        </row>
        <row r="623">
          <cell r="E623" t="str">
            <v>612</v>
          </cell>
          <cell r="F623">
            <v>300000</v>
          </cell>
          <cell r="G623" t="str">
            <v>08010520047000612</v>
          </cell>
        </row>
        <row r="624">
          <cell r="E624" t="str">
            <v/>
          </cell>
          <cell r="F624">
            <v>21370000</v>
          </cell>
          <cell r="G624" t="str">
            <v>0801052004Г000</v>
          </cell>
        </row>
        <row r="625">
          <cell r="E625" t="str">
            <v>600</v>
          </cell>
          <cell r="F625">
            <v>21370000</v>
          </cell>
          <cell r="G625" t="str">
            <v>0801052004Г000600</v>
          </cell>
        </row>
        <row r="626">
          <cell r="E626" t="str">
            <v>610</v>
          </cell>
          <cell r="F626">
            <v>21370000</v>
          </cell>
          <cell r="G626" t="str">
            <v>0801052004Г000610</v>
          </cell>
        </row>
        <row r="627">
          <cell r="E627" t="str">
            <v>611</v>
          </cell>
          <cell r="F627">
            <v>21370000</v>
          </cell>
          <cell r="G627" t="str">
            <v>0801052004Г000611</v>
          </cell>
        </row>
        <row r="628">
          <cell r="E628" t="str">
            <v/>
          </cell>
          <cell r="F628">
            <v>530000</v>
          </cell>
          <cell r="G628" t="str">
            <v>0801052004М000</v>
          </cell>
        </row>
        <row r="629">
          <cell r="E629" t="str">
            <v>600</v>
          </cell>
          <cell r="F629">
            <v>530000</v>
          </cell>
          <cell r="G629" t="str">
            <v>0801052004М000600</v>
          </cell>
        </row>
        <row r="630">
          <cell r="E630" t="str">
            <v>610</v>
          </cell>
          <cell r="F630">
            <v>530000</v>
          </cell>
          <cell r="G630" t="str">
            <v>0801052004М000610</v>
          </cell>
        </row>
        <row r="631">
          <cell r="E631" t="str">
            <v>611</v>
          </cell>
          <cell r="F631">
            <v>530000</v>
          </cell>
          <cell r="G631" t="str">
            <v>0801052004М000611</v>
          </cell>
        </row>
        <row r="632">
          <cell r="E632" t="str">
            <v/>
          </cell>
          <cell r="F632">
            <v>3050000</v>
          </cell>
          <cell r="G632" t="str">
            <v>0801052004Э000</v>
          </cell>
        </row>
        <row r="633">
          <cell r="E633" t="str">
            <v>600</v>
          </cell>
          <cell r="F633">
            <v>3050000</v>
          </cell>
          <cell r="G633" t="str">
            <v>0801052004Э000600</v>
          </cell>
        </row>
        <row r="634">
          <cell r="E634" t="str">
            <v>610</v>
          </cell>
          <cell r="F634">
            <v>3050000</v>
          </cell>
          <cell r="G634" t="str">
            <v>0801052004Э000610</v>
          </cell>
        </row>
        <row r="635">
          <cell r="E635" t="str">
            <v>611</v>
          </cell>
          <cell r="F635">
            <v>3050000</v>
          </cell>
          <cell r="G635" t="str">
            <v>0801052004Э000611</v>
          </cell>
        </row>
        <row r="636">
          <cell r="E636" t="str">
            <v/>
          </cell>
          <cell r="F636">
            <v>109359621</v>
          </cell>
          <cell r="G636" t="str">
            <v>0804</v>
          </cell>
        </row>
        <row r="637">
          <cell r="E637" t="str">
            <v/>
          </cell>
          <cell r="F637">
            <v>600000</v>
          </cell>
          <cell r="G637" t="str">
            <v>08040300000000</v>
          </cell>
        </row>
        <row r="638">
          <cell r="E638" t="str">
            <v/>
          </cell>
          <cell r="F638">
            <v>600000</v>
          </cell>
          <cell r="G638" t="str">
            <v>08040340000000</v>
          </cell>
        </row>
        <row r="639">
          <cell r="E639" t="str">
            <v/>
          </cell>
          <cell r="F639">
            <v>600000</v>
          </cell>
          <cell r="G639" t="str">
            <v>08040340080000</v>
          </cell>
        </row>
        <row r="640">
          <cell r="E640" t="str">
            <v>200</v>
          </cell>
          <cell r="F640">
            <v>600000</v>
          </cell>
          <cell r="G640" t="str">
            <v>08040340080000200</v>
          </cell>
        </row>
        <row r="641">
          <cell r="E641" t="str">
            <v>240</v>
          </cell>
          <cell r="F641">
            <v>600000</v>
          </cell>
          <cell r="G641" t="str">
            <v>08040340080000240</v>
          </cell>
        </row>
        <row r="642">
          <cell r="E642" t="str">
            <v>244</v>
          </cell>
          <cell r="F642">
            <v>600000</v>
          </cell>
          <cell r="G642" t="str">
            <v>08040340080000244</v>
          </cell>
        </row>
        <row r="643">
          <cell r="E643" t="str">
            <v/>
          </cell>
          <cell r="F643">
            <v>108759621</v>
          </cell>
          <cell r="G643" t="str">
            <v>08040500000000</v>
          </cell>
        </row>
        <row r="644">
          <cell r="E644" t="str">
            <v/>
          </cell>
          <cell r="F644">
            <v>108759621</v>
          </cell>
          <cell r="G644" t="str">
            <v>08040530000000</v>
          </cell>
        </row>
        <row r="645">
          <cell r="E645" t="str">
            <v/>
          </cell>
          <cell r="F645">
            <v>53151971</v>
          </cell>
          <cell r="G645" t="str">
            <v>08040530040000</v>
          </cell>
        </row>
        <row r="646">
          <cell r="E646" t="str">
            <v>100</v>
          </cell>
          <cell r="F646">
            <v>50641071</v>
          </cell>
          <cell r="G646" t="str">
            <v>08040530040000100</v>
          </cell>
        </row>
        <row r="647">
          <cell r="E647" t="str">
            <v>110</v>
          </cell>
          <cell r="F647">
            <v>50641071</v>
          </cell>
          <cell r="G647" t="str">
            <v>08040530040000110</v>
          </cell>
        </row>
        <row r="648">
          <cell r="E648" t="str">
            <v>111</v>
          </cell>
          <cell r="F648">
            <v>38838810</v>
          </cell>
          <cell r="G648" t="str">
            <v>08040530040000111</v>
          </cell>
        </row>
        <row r="649">
          <cell r="E649" t="str">
            <v>112</v>
          </cell>
          <cell r="F649">
            <v>82000</v>
          </cell>
          <cell r="G649" t="str">
            <v>08040530040000112</v>
          </cell>
        </row>
        <row r="650">
          <cell r="E650" t="str">
            <v>119</v>
          </cell>
          <cell r="F650">
            <v>11720261</v>
          </cell>
          <cell r="G650" t="str">
            <v>08040530040000119</v>
          </cell>
        </row>
        <row r="651">
          <cell r="E651" t="str">
            <v>200</v>
          </cell>
          <cell r="F651">
            <v>2497400</v>
          </cell>
          <cell r="G651" t="str">
            <v>08040530040000200</v>
          </cell>
        </row>
        <row r="652">
          <cell r="E652" t="str">
            <v>240</v>
          </cell>
          <cell r="F652">
            <v>2497400</v>
          </cell>
          <cell r="G652" t="str">
            <v>08040530040000240</v>
          </cell>
        </row>
        <row r="653">
          <cell r="E653" t="str">
            <v>244</v>
          </cell>
          <cell r="F653">
            <v>2497400</v>
          </cell>
          <cell r="G653" t="str">
            <v>08040530040000244</v>
          </cell>
        </row>
        <row r="654">
          <cell r="E654" t="str">
            <v>800</v>
          </cell>
          <cell r="F654">
            <v>13500</v>
          </cell>
          <cell r="G654" t="str">
            <v>08040530040000800</v>
          </cell>
        </row>
        <row r="655">
          <cell r="E655" t="str">
            <v>850</v>
          </cell>
          <cell r="F655">
            <v>13500</v>
          </cell>
          <cell r="G655" t="str">
            <v>08040530040000850</v>
          </cell>
        </row>
        <row r="656">
          <cell r="E656" t="str">
            <v>852</v>
          </cell>
          <cell r="F656">
            <v>5000</v>
          </cell>
          <cell r="G656" t="str">
            <v>08040530040000852</v>
          </cell>
        </row>
        <row r="657">
          <cell r="E657" t="str">
            <v>853</v>
          </cell>
          <cell r="F657">
            <v>8500</v>
          </cell>
          <cell r="G657" t="str">
            <v>08040530040000853</v>
          </cell>
        </row>
        <row r="658">
          <cell r="E658" t="str">
            <v/>
          </cell>
          <cell r="F658">
            <v>54253370</v>
          </cell>
          <cell r="G658" t="str">
            <v>08040530041000</v>
          </cell>
        </row>
        <row r="659">
          <cell r="E659" t="str">
            <v>100</v>
          </cell>
          <cell r="F659">
            <v>54253370</v>
          </cell>
          <cell r="G659" t="str">
            <v>08040530041000100</v>
          </cell>
        </row>
        <row r="660">
          <cell r="E660" t="str">
            <v>110</v>
          </cell>
          <cell r="F660">
            <v>54253370</v>
          </cell>
          <cell r="G660" t="str">
            <v>08040530041000110</v>
          </cell>
        </row>
        <row r="661">
          <cell r="E661" t="str">
            <v>111</v>
          </cell>
          <cell r="F661">
            <v>41669255</v>
          </cell>
          <cell r="G661" t="str">
            <v>08040530041000111</v>
          </cell>
        </row>
        <row r="662">
          <cell r="E662" t="str">
            <v>119</v>
          </cell>
          <cell r="F662">
            <v>12584115</v>
          </cell>
          <cell r="G662" t="str">
            <v>08040530041000119</v>
          </cell>
        </row>
        <row r="663">
          <cell r="E663" t="str">
            <v/>
          </cell>
          <cell r="F663">
            <v>400000</v>
          </cell>
          <cell r="G663" t="str">
            <v>08040530047000</v>
          </cell>
        </row>
        <row r="664">
          <cell r="E664" t="str">
            <v>100</v>
          </cell>
          <cell r="F664">
            <v>400000</v>
          </cell>
          <cell r="G664" t="str">
            <v>08040530047000100</v>
          </cell>
        </row>
        <row r="665">
          <cell r="E665" t="str">
            <v>110</v>
          </cell>
          <cell r="F665">
            <v>400000</v>
          </cell>
          <cell r="G665" t="str">
            <v>08040530047000110</v>
          </cell>
        </row>
        <row r="666">
          <cell r="E666" t="str">
            <v>112</v>
          </cell>
          <cell r="F666">
            <v>400000</v>
          </cell>
          <cell r="G666" t="str">
            <v>08040530047000112</v>
          </cell>
        </row>
        <row r="667">
          <cell r="E667" t="str">
            <v/>
          </cell>
          <cell r="F667">
            <v>690000</v>
          </cell>
          <cell r="G667" t="str">
            <v>0804053004Г000</v>
          </cell>
        </row>
        <row r="668">
          <cell r="E668" t="str">
            <v>200</v>
          </cell>
          <cell r="F668">
            <v>690000</v>
          </cell>
          <cell r="G668" t="str">
            <v>0804053004Г000200</v>
          </cell>
        </row>
        <row r="669">
          <cell r="E669" t="str">
            <v>240</v>
          </cell>
          <cell r="F669">
            <v>690000</v>
          </cell>
          <cell r="G669" t="str">
            <v>0804053004Г000240</v>
          </cell>
        </row>
        <row r="670">
          <cell r="E670" t="str">
            <v>244</v>
          </cell>
          <cell r="F670">
            <v>30000</v>
          </cell>
          <cell r="G670" t="str">
            <v>0804053004Г000244</v>
          </cell>
        </row>
        <row r="671">
          <cell r="E671" t="str">
            <v>247</v>
          </cell>
          <cell r="F671">
            <v>660000</v>
          </cell>
          <cell r="G671" t="str">
            <v>0804053004Г000247</v>
          </cell>
        </row>
        <row r="672">
          <cell r="E672" t="str">
            <v/>
          </cell>
          <cell r="F672">
            <v>54280</v>
          </cell>
          <cell r="G672" t="str">
            <v>0804053004М000</v>
          </cell>
        </row>
        <row r="673">
          <cell r="E673" t="str">
            <v>200</v>
          </cell>
          <cell r="F673">
            <v>54280</v>
          </cell>
          <cell r="G673" t="str">
            <v>0804053004М000200</v>
          </cell>
        </row>
        <row r="674">
          <cell r="E674" t="str">
            <v>240</v>
          </cell>
          <cell r="F674">
            <v>54280</v>
          </cell>
          <cell r="G674" t="str">
            <v>0804053004М000240</v>
          </cell>
        </row>
        <row r="675">
          <cell r="E675" t="str">
            <v>244</v>
          </cell>
          <cell r="F675">
            <v>54280</v>
          </cell>
          <cell r="G675" t="str">
            <v>0804053004М000244</v>
          </cell>
        </row>
        <row r="676">
          <cell r="E676" t="str">
            <v/>
          </cell>
          <cell r="F676">
            <v>210000</v>
          </cell>
          <cell r="G676" t="str">
            <v>0804053004Э000</v>
          </cell>
        </row>
        <row r="677">
          <cell r="E677" t="str">
            <v>200</v>
          </cell>
          <cell r="F677">
            <v>210000</v>
          </cell>
          <cell r="G677" t="str">
            <v>0804053004Э000200</v>
          </cell>
        </row>
        <row r="678">
          <cell r="E678" t="str">
            <v>240</v>
          </cell>
          <cell r="F678">
            <v>210000</v>
          </cell>
          <cell r="G678" t="str">
            <v>0804053004Э000240</v>
          </cell>
        </row>
        <row r="679">
          <cell r="E679" t="str">
            <v>247</v>
          </cell>
          <cell r="F679">
            <v>210000</v>
          </cell>
          <cell r="G679" t="str">
            <v>0804053004Э000247</v>
          </cell>
        </row>
        <row r="680">
          <cell r="E680" t="str">
            <v/>
          </cell>
          <cell r="F680">
            <v>21679998</v>
          </cell>
          <cell r="G680" t="str">
            <v>1100</v>
          </cell>
        </row>
        <row r="681">
          <cell r="E681" t="str">
            <v/>
          </cell>
          <cell r="F681">
            <v>21629998</v>
          </cell>
          <cell r="G681" t="str">
            <v>1101</v>
          </cell>
        </row>
        <row r="682">
          <cell r="E682" t="str">
            <v/>
          </cell>
          <cell r="F682">
            <v>21629998</v>
          </cell>
          <cell r="G682" t="str">
            <v>11010700000000</v>
          </cell>
        </row>
        <row r="683">
          <cell r="E683" t="str">
            <v/>
          </cell>
          <cell r="F683">
            <v>21629998</v>
          </cell>
          <cell r="G683" t="str">
            <v>11010710000000</v>
          </cell>
        </row>
        <row r="684">
          <cell r="E684" t="str">
            <v/>
          </cell>
          <cell r="F684">
            <v>12185998</v>
          </cell>
          <cell r="G684" t="str">
            <v>11010710040000</v>
          </cell>
        </row>
        <row r="685">
          <cell r="E685" t="str">
            <v>600</v>
          </cell>
          <cell r="F685">
            <v>12185998</v>
          </cell>
          <cell r="G685" t="str">
            <v>11010710040000600</v>
          </cell>
        </row>
        <row r="686">
          <cell r="E686" t="str">
            <v>610</v>
          </cell>
          <cell r="F686">
            <v>12185998</v>
          </cell>
          <cell r="G686" t="str">
            <v>11010710040000610</v>
          </cell>
        </row>
        <row r="687">
          <cell r="E687" t="str">
            <v>611</v>
          </cell>
          <cell r="F687">
            <v>12185998</v>
          </cell>
          <cell r="G687" t="str">
            <v>11010710040000611</v>
          </cell>
        </row>
        <row r="688">
          <cell r="E688" t="str">
            <v/>
          </cell>
          <cell r="F688">
            <v>3295000</v>
          </cell>
          <cell r="G688" t="str">
            <v>11010710041000</v>
          </cell>
        </row>
        <row r="689">
          <cell r="E689" t="str">
            <v>600</v>
          </cell>
          <cell r="F689">
            <v>3295000</v>
          </cell>
          <cell r="G689" t="str">
            <v>11010710041000600</v>
          </cell>
        </row>
        <row r="690">
          <cell r="E690" t="str">
            <v>610</v>
          </cell>
          <cell r="F690">
            <v>3295000</v>
          </cell>
          <cell r="G690" t="str">
            <v>11010710041000610</v>
          </cell>
        </row>
        <row r="691">
          <cell r="E691" t="str">
            <v>611</v>
          </cell>
          <cell r="F691">
            <v>3295000</v>
          </cell>
          <cell r="G691" t="str">
            <v>11010710041000611</v>
          </cell>
        </row>
        <row r="692">
          <cell r="E692" t="str">
            <v/>
          </cell>
          <cell r="F692">
            <v>25000</v>
          </cell>
          <cell r="G692" t="str">
            <v>11010710047000</v>
          </cell>
        </row>
        <row r="693">
          <cell r="E693" t="str">
            <v>600</v>
          </cell>
          <cell r="F693">
            <v>25000</v>
          </cell>
          <cell r="G693" t="str">
            <v>11010710047000600</v>
          </cell>
        </row>
        <row r="694">
          <cell r="E694" t="str">
            <v>610</v>
          </cell>
          <cell r="F694">
            <v>25000</v>
          </cell>
          <cell r="G694" t="str">
            <v>11010710047000610</v>
          </cell>
        </row>
        <row r="695">
          <cell r="E695" t="str">
            <v>612</v>
          </cell>
          <cell r="F695">
            <v>25000</v>
          </cell>
          <cell r="G695" t="str">
            <v>11010710047000612</v>
          </cell>
        </row>
        <row r="696">
          <cell r="E696" t="str">
            <v/>
          </cell>
          <cell r="F696">
            <v>2791260</v>
          </cell>
          <cell r="G696" t="str">
            <v>1101071004Г000</v>
          </cell>
        </row>
        <row r="697">
          <cell r="E697" t="str">
            <v>600</v>
          </cell>
          <cell r="F697">
            <v>2791260</v>
          </cell>
          <cell r="G697" t="str">
            <v>1101071004Г000600</v>
          </cell>
        </row>
        <row r="698">
          <cell r="E698" t="str">
            <v>610</v>
          </cell>
          <cell r="F698">
            <v>2791260</v>
          </cell>
          <cell r="G698" t="str">
            <v>1101071004Г000610</v>
          </cell>
        </row>
        <row r="699">
          <cell r="E699" t="str">
            <v>611</v>
          </cell>
          <cell r="F699">
            <v>2791260</v>
          </cell>
          <cell r="G699" t="str">
            <v>1101071004Г000611</v>
          </cell>
        </row>
        <row r="700">
          <cell r="E700" t="str">
            <v/>
          </cell>
          <cell r="F700">
            <v>73263</v>
          </cell>
          <cell r="G700" t="str">
            <v>1101071004М000</v>
          </cell>
        </row>
        <row r="701">
          <cell r="E701" t="str">
            <v>600</v>
          </cell>
          <cell r="F701">
            <v>73263</v>
          </cell>
          <cell r="G701" t="str">
            <v>1101071004М000600</v>
          </cell>
        </row>
        <row r="702">
          <cell r="E702" t="str">
            <v>610</v>
          </cell>
          <cell r="F702">
            <v>73263</v>
          </cell>
          <cell r="G702" t="str">
            <v>1101071004М000610</v>
          </cell>
        </row>
        <row r="703">
          <cell r="E703" t="str">
            <v>611</v>
          </cell>
          <cell r="F703">
            <v>73263</v>
          </cell>
          <cell r="G703" t="str">
            <v>1101071004М000611</v>
          </cell>
        </row>
        <row r="704">
          <cell r="E704" t="str">
            <v/>
          </cell>
          <cell r="F704">
            <v>1629477</v>
          </cell>
          <cell r="G704" t="str">
            <v>1101071004Э000</v>
          </cell>
        </row>
        <row r="705">
          <cell r="E705" t="str">
            <v>600</v>
          </cell>
          <cell r="F705">
            <v>1629477</v>
          </cell>
          <cell r="G705" t="str">
            <v>1101071004Э000600</v>
          </cell>
        </row>
        <row r="706">
          <cell r="E706" t="str">
            <v>610</v>
          </cell>
          <cell r="F706">
            <v>1629477</v>
          </cell>
          <cell r="G706" t="str">
            <v>1101071004Э000610</v>
          </cell>
        </row>
        <row r="707">
          <cell r="E707" t="str">
            <v>611</v>
          </cell>
          <cell r="F707">
            <v>1629477</v>
          </cell>
          <cell r="G707" t="str">
            <v>1101071004Э000611</v>
          </cell>
        </row>
        <row r="708">
          <cell r="E708" t="str">
            <v/>
          </cell>
          <cell r="F708">
            <v>600000</v>
          </cell>
          <cell r="G708" t="str">
            <v>110107100Ф0000</v>
          </cell>
        </row>
        <row r="709">
          <cell r="E709" t="str">
            <v>600</v>
          </cell>
          <cell r="F709">
            <v>600000</v>
          </cell>
          <cell r="G709" t="str">
            <v>110107100Ф0000600</v>
          </cell>
        </row>
        <row r="710">
          <cell r="E710" t="str">
            <v>610</v>
          </cell>
          <cell r="F710">
            <v>600000</v>
          </cell>
          <cell r="G710" t="str">
            <v>110107100Ф0000610</v>
          </cell>
        </row>
        <row r="711">
          <cell r="E711" t="str">
            <v>612</v>
          </cell>
          <cell r="F711">
            <v>600000</v>
          </cell>
          <cell r="G711" t="str">
            <v>110107100Ф0000612</v>
          </cell>
        </row>
        <row r="712">
          <cell r="E712" t="str">
            <v/>
          </cell>
          <cell r="F712">
            <v>1030000</v>
          </cell>
          <cell r="G712" t="str">
            <v>110107100Ч0020</v>
          </cell>
        </row>
        <row r="713">
          <cell r="E713" t="str">
            <v>600</v>
          </cell>
          <cell r="F713">
            <v>1030000</v>
          </cell>
          <cell r="G713" t="str">
            <v>110107100Ч0020600</v>
          </cell>
        </row>
        <row r="714">
          <cell r="E714" t="str">
            <v>610</v>
          </cell>
          <cell r="F714">
            <v>1030000</v>
          </cell>
          <cell r="G714" t="str">
            <v>110107100Ч0020610</v>
          </cell>
        </row>
        <row r="715">
          <cell r="E715" t="str">
            <v>611</v>
          </cell>
          <cell r="F715">
            <v>1030000</v>
          </cell>
          <cell r="G715" t="str">
            <v>110107100Ч0020611</v>
          </cell>
        </row>
        <row r="716">
          <cell r="E716" t="str">
            <v/>
          </cell>
          <cell r="F716">
            <v>50000</v>
          </cell>
          <cell r="G716" t="str">
            <v>1102</v>
          </cell>
        </row>
        <row r="717">
          <cell r="E717" t="str">
            <v/>
          </cell>
          <cell r="F717">
            <v>50000</v>
          </cell>
          <cell r="G717" t="str">
            <v>11020700000000</v>
          </cell>
        </row>
        <row r="718">
          <cell r="E718" t="str">
            <v/>
          </cell>
          <cell r="F718">
            <v>50000</v>
          </cell>
          <cell r="G718" t="str">
            <v>11020720000000</v>
          </cell>
        </row>
        <row r="719">
          <cell r="E719" t="str">
            <v/>
          </cell>
          <cell r="F719">
            <v>50000</v>
          </cell>
          <cell r="G719" t="str">
            <v>11020720080010</v>
          </cell>
        </row>
        <row r="720">
          <cell r="E720" t="str">
            <v>600</v>
          </cell>
          <cell r="F720">
            <v>50000</v>
          </cell>
          <cell r="G720" t="str">
            <v>11020720080010600</v>
          </cell>
        </row>
        <row r="721">
          <cell r="E721" t="str">
            <v>610</v>
          </cell>
          <cell r="F721">
            <v>50000</v>
          </cell>
          <cell r="G721" t="str">
            <v>11020720080010610</v>
          </cell>
        </row>
        <row r="722">
          <cell r="E722" t="str">
            <v>611</v>
          </cell>
          <cell r="F722">
            <v>50000</v>
          </cell>
          <cell r="G722" t="str">
            <v>11020720080010611</v>
          </cell>
        </row>
        <row r="723">
          <cell r="E723" t="str">
            <v/>
          </cell>
          <cell r="F723">
            <v>24086902</v>
          </cell>
          <cell r="G723" t="str">
            <v/>
          </cell>
        </row>
        <row r="724">
          <cell r="E724" t="str">
            <v/>
          </cell>
          <cell r="F724">
            <v>1777000</v>
          </cell>
          <cell r="G724" t="str">
            <v>0100</v>
          </cell>
        </row>
        <row r="725">
          <cell r="E725" t="str">
            <v/>
          </cell>
          <cell r="F725">
            <v>1777000</v>
          </cell>
          <cell r="G725" t="str">
            <v>0113</v>
          </cell>
        </row>
        <row r="726">
          <cell r="E726" t="str">
            <v/>
          </cell>
          <cell r="F726">
            <v>1777000</v>
          </cell>
          <cell r="G726" t="str">
            <v>01139000000000</v>
          </cell>
        </row>
        <row r="727">
          <cell r="E727" t="str">
            <v/>
          </cell>
          <cell r="F727">
            <v>1777000</v>
          </cell>
          <cell r="G727" t="str">
            <v>01139090000000</v>
          </cell>
        </row>
        <row r="728">
          <cell r="E728" t="str">
            <v/>
          </cell>
          <cell r="F728">
            <v>577000</v>
          </cell>
          <cell r="G728" t="str">
            <v>01139090080000</v>
          </cell>
        </row>
        <row r="729">
          <cell r="E729" t="str">
            <v>200</v>
          </cell>
          <cell r="F729">
            <v>400000</v>
          </cell>
          <cell r="G729" t="str">
            <v>01139090080000200</v>
          </cell>
        </row>
        <row r="730">
          <cell r="E730" t="str">
            <v>240</v>
          </cell>
          <cell r="F730">
            <v>400000</v>
          </cell>
          <cell r="G730" t="str">
            <v>01139090080000240</v>
          </cell>
        </row>
        <row r="731">
          <cell r="E731" t="str">
            <v>244</v>
          </cell>
          <cell r="F731">
            <v>400000</v>
          </cell>
          <cell r="G731" t="str">
            <v>01139090080000244</v>
          </cell>
        </row>
        <row r="732">
          <cell r="E732" t="str">
            <v>800</v>
          </cell>
          <cell r="F732">
            <v>177000</v>
          </cell>
          <cell r="G732" t="str">
            <v>01139090080000800</v>
          </cell>
        </row>
        <row r="733">
          <cell r="E733" t="str">
            <v>850</v>
          </cell>
          <cell r="F733">
            <v>177000</v>
          </cell>
          <cell r="G733" t="str">
            <v>01139090080000850</v>
          </cell>
        </row>
        <row r="734">
          <cell r="E734" t="str">
            <v>852</v>
          </cell>
          <cell r="F734">
            <v>177000</v>
          </cell>
          <cell r="G734" t="str">
            <v>01139090080000852</v>
          </cell>
        </row>
        <row r="735">
          <cell r="E735" t="str">
            <v/>
          </cell>
          <cell r="F735">
            <v>1200000</v>
          </cell>
          <cell r="G735" t="str">
            <v>011390900Д0000</v>
          </cell>
        </row>
        <row r="736">
          <cell r="E736" t="str">
            <v>200</v>
          </cell>
          <cell r="F736">
            <v>1200000</v>
          </cell>
          <cell r="G736" t="str">
            <v>011390900Д0000200</v>
          </cell>
        </row>
        <row r="737">
          <cell r="E737" t="str">
            <v>240</v>
          </cell>
          <cell r="F737">
            <v>1200000</v>
          </cell>
          <cell r="G737" t="str">
            <v>011390900Д0000240</v>
          </cell>
        </row>
        <row r="738">
          <cell r="E738" t="str">
            <v>244</v>
          </cell>
          <cell r="F738">
            <v>1200000</v>
          </cell>
          <cell r="G738" t="str">
            <v>011390900Д0000244</v>
          </cell>
        </row>
        <row r="739">
          <cell r="E739" t="str">
            <v/>
          </cell>
          <cell r="F739">
            <v>600000</v>
          </cell>
          <cell r="G739" t="str">
            <v>0400</v>
          </cell>
        </row>
        <row r="740">
          <cell r="E740" t="str">
            <v/>
          </cell>
          <cell r="F740">
            <v>600000</v>
          </cell>
          <cell r="G740" t="str">
            <v>0412</v>
          </cell>
        </row>
        <row r="741">
          <cell r="E741" t="str">
            <v/>
          </cell>
          <cell r="F741">
            <v>600000</v>
          </cell>
          <cell r="G741" t="str">
            <v>04129000000000</v>
          </cell>
        </row>
        <row r="742">
          <cell r="E742" t="str">
            <v/>
          </cell>
          <cell r="F742">
            <v>600000</v>
          </cell>
          <cell r="G742" t="str">
            <v>04129090000000</v>
          </cell>
        </row>
        <row r="743">
          <cell r="E743" t="str">
            <v/>
          </cell>
          <cell r="F743">
            <v>600000</v>
          </cell>
          <cell r="G743" t="str">
            <v>041290900Ж0000</v>
          </cell>
        </row>
        <row r="744">
          <cell r="E744" t="str">
            <v>200</v>
          </cell>
          <cell r="F744">
            <v>600000</v>
          </cell>
          <cell r="G744" t="str">
            <v>041290900Ж0000200</v>
          </cell>
        </row>
        <row r="745">
          <cell r="E745" t="str">
            <v>240</v>
          </cell>
          <cell r="F745">
            <v>600000</v>
          </cell>
          <cell r="G745" t="str">
            <v>041290900Ж0000240</v>
          </cell>
        </row>
        <row r="746">
          <cell r="E746" t="str">
            <v>244</v>
          </cell>
          <cell r="F746">
            <v>600000</v>
          </cell>
          <cell r="G746" t="str">
            <v>041290900Ж0000244</v>
          </cell>
        </row>
        <row r="747">
          <cell r="E747" t="str">
            <v/>
          </cell>
          <cell r="F747">
            <v>1315502</v>
          </cell>
          <cell r="G747" t="str">
            <v>0500</v>
          </cell>
        </row>
        <row r="748">
          <cell r="E748" t="str">
            <v/>
          </cell>
          <cell r="F748">
            <v>1315502</v>
          </cell>
          <cell r="G748" t="str">
            <v>0501</v>
          </cell>
        </row>
        <row r="749">
          <cell r="E749" t="str">
            <v/>
          </cell>
          <cell r="F749">
            <v>355502</v>
          </cell>
          <cell r="G749" t="str">
            <v>05010300000000</v>
          </cell>
        </row>
        <row r="750">
          <cell r="E750" t="str">
            <v/>
          </cell>
          <cell r="F750">
            <v>355502</v>
          </cell>
          <cell r="G750" t="str">
            <v>05010330000000</v>
          </cell>
        </row>
        <row r="751">
          <cell r="E751" t="str">
            <v/>
          </cell>
          <cell r="F751">
            <v>355502</v>
          </cell>
          <cell r="G751" t="str">
            <v>05010330080000</v>
          </cell>
        </row>
        <row r="752">
          <cell r="E752" t="str">
            <v>200</v>
          </cell>
          <cell r="F752">
            <v>355502</v>
          </cell>
          <cell r="G752" t="str">
            <v>05010330080000200</v>
          </cell>
        </row>
        <row r="753">
          <cell r="E753" t="str">
            <v>240</v>
          </cell>
          <cell r="F753">
            <v>355502</v>
          </cell>
          <cell r="G753" t="str">
            <v>05010330080000240</v>
          </cell>
        </row>
        <row r="754">
          <cell r="E754" t="str">
            <v>244</v>
          </cell>
          <cell r="F754">
            <v>355502</v>
          </cell>
          <cell r="G754" t="str">
            <v>05010330080000244</v>
          </cell>
        </row>
        <row r="755">
          <cell r="E755" t="str">
            <v/>
          </cell>
          <cell r="F755">
            <v>960000</v>
          </cell>
          <cell r="G755" t="str">
            <v>05011000000000</v>
          </cell>
        </row>
        <row r="756">
          <cell r="E756" t="str">
            <v/>
          </cell>
          <cell r="F756">
            <v>960000</v>
          </cell>
          <cell r="G756" t="str">
            <v>05011050000000</v>
          </cell>
        </row>
        <row r="757">
          <cell r="E757" t="str">
            <v/>
          </cell>
          <cell r="F757">
            <v>960000</v>
          </cell>
          <cell r="G757" t="str">
            <v>05011050080000</v>
          </cell>
        </row>
        <row r="758">
          <cell r="E758" t="str">
            <v>300</v>
          </cell>
          <cell r="F758">
            <v>960000</v>
          </cell>
          <cell r="G758" t="str">
            <v>05011050080000300</v>
          </cell>
        </row>
        <row r="759">
          <cell r="E759" t="str">
            <v>360</v>
          </cell>
          <cell r="F759">
            <v>960000</v>
          </cell>
          <cell r="G759" t="str">
            <v>05011050080000360</v>
          </cell>
        </row>
        <row r="760">
          <cell r="E760" t="str">
            <v/>
          </cell>
          <cell r="F760">
            <v>50000</v>
          </cell>
          <cell r="G760" t="str">
            <v>0600</v>
          </cell>
        </row>
        <row r="761">
          <cell r="E761" t="str">
            <v/>
          </cell>
          <cell r="F761">
            <v>50000</v>
          </cell>
          <cell r="G761" t="str">
            <v>0605</v>
          </cell>
        </row>
        <row r="762">
          <cell r="E762" t="str">
            <v/>
          </cell>
          <cell r="F762">
            <v>50000</v>
          </cell>
          <cell r="G762" t="str">
            <v>06050200000000</v>
          </cell>
        </row>
        <row r="763">
          <cell r="E763" t="str">
            <v/>
          </cell>
          <cell r="F763">
            <v>50000</v>
          </cell>
          <cell r="G763" t="str">
            <v>06050210000000</v>
          </cell>
        </row>
        <row r="764">
          <cell r="E764" t="str">
            <v/>
          </cell>
          <cell r="F764">
            <v>50000</v>
          </cell>
          <cell r="G764" t="str">
            <v>060502100S4630</v>
          </cell>
        </row>
        <row r="765">
          <cell r="E765" t="str">
            <v>200</v>
          </cell>
          <cell r="F765">
            <v>50000</v>
          </cell>
          <cell r="G765" t="str">
            <v>060502100S4630200</v>
          </cell>
        </row>
        <row r="766">
          <cell r="E766" t="str">
            <v>240</v>
          </cell>
          <cell r="F766">
            <v>50000</v>
          </cell>
          <cell r="G766" t="str">
            <v>060502100S4630240</v>
          </cell>
        </row>
        <row r="767">
          <cell r="E767" t="str">
            <v>244</v>
          </cell>
          <cell r="F767">
            <v>50000</v>
          </cell>
          <cell r="G767" t="str">
            <v>060502100S4630244</v>
          </cell>
        </row>
        <row r="768">
          <cell r="E768" t="str">
            <v/>
          </cell>
          <cell r="F768">
            <v>20344400</v>
          </cell>
          <cell r="G768" t="str">
            <v>1000</v>
          </cell>
        </row>
        <row r="769">
          <cell r="E769" t="str">
            <v/>
          </cell>
          <cell r="F769">
            <v>20344400</v>
          </cell>
          <cell r="G769" t="str">
            <v>1003</v>
          </cell>
        </row>
        <row r="770">
          <cell r="E770" t="str">
            <v/>
          </cell>
          <cell r="F770">
            <v>1500000</v>
          </cell>
          <cell r="G770" t="str">
            <v>10030600000000</v>
          </cell>
        </row>
        <row r="771">
          <cell r="E771" t="str">
            <v/>
          </cell>
          <cell r="F771">
            <v>1500000</v>
          </cell>
          <cell r="G771" t="str">
            <v>10030630000000</v>
          </cell>
        </row>
        <row r="772">
          <cell r="E772" t="str">
            <v/>
          </cell>
          <cell r="F772">
            <v>1500000</v>
          </cell>
          <cell r="G772" t="str">
            <v>100306300L4970</v>
          </cell>
        </row>
        <row r="773">
          <cell r="E773" t="str">
            <v>300</v>
          </cell>
          <cell r="F773">
            <v>1500000</v>
          </cell>
          <cell r="G773" t="str">
            <v>100306300L4970300</v>
          </cell>
        </row>
        <row r="774">
          <cell r="E774" t="str">
            <v>320</v>
          </cell>
          <cell r="F774">
            <v>1500000</v>
          </cell>
          <cell r="G774" t="str">
            <v>100306300L4970320</v>
          </cell>
        </row>
        <row r="775">
          <cell r="E775" t="str">
            <v>323</v>
          </cell>
          <cell r="F775">
            <v>1500000</v>
          </cell>
          <cell r="G775" t="str">
            <v>100306300L4970323</v>
          </cell>
        </row>
        <row r="776">
          <cell r="E776" t="str">
            <v/>
          </cell>
          <cell r="F776">
            <v>18844400</v>
          </cell>
          <cell r="G776" t="str">
            <v>10031000000000</v>
          </cell>
        </row>
        <row r="777">
          <cell r="E777" t="str">
            <v/>
          </cell>
          <cell r="F777">
            <v>18844400</v>
          </cell>
          <cell r="G777" t="str">
            <v>10031050000000</v>
          </cell>
        </row>
        <row r="778">
          <cell r="E778" t="str">
            <v/>
          </cell>
          <cell r="F778">
            <v>18844400</v>
          </cell>
          <cell r="G778" t="str">
            <v>10031050075870</v>
          </cell>
        </row>
        <row r="779">
          <cell r="E779" t="str">
            <v>400</v>
          </cell>
          <cell r="F779">
            <v>18844400</v>
          </cell>
          <cell r="G779" t="str">
            <v>10031050075870400</v>
          </cell>
        </row>
        <row r="780">
          <cell r="E780" t="str">
            <v>410</v>
          </cell>
          <cell r="F780">
            <v>18844400</v>
          </cell>
          <cell r="G780" t="str">
            <v>10031050075870410</v>
          </cell>
        </row>
        <row r="781">
          <cell r="E781" t="str">
            <v>412</v>
          </cell>
          <cell r="F781">
            <v>18844400</v>
          </cell>
          <cell r="G781" t="str">
            <v>10031050075870412</v>
          </cell>
        </row>
        <row r="782">
          <cell r="E782" t="str">
            <v/>
          </cell>
          <cell r="F782">
            <v>1721558434</v>
          </cell>
          <cell r="G782" t="str">
            <v/>
          </cell>
        </row>
        <row r="783">
          <cell r="E783" t="str">
            <v/>
          </cell>
          <cell r="F783">
            <v>1634156536</v>
          </cell>
          <cell r="G783" t="str">
            <v>0700</v>
          </cell>
        </row>
        <row r="784">
          <cell r="E784" t="str">
            <v/>
          </cell>
          <cell r="F784">
            <v>524475369</v>
          </cell>
          <cell r="G784" t="str">
            <v>0701</v>
          </cell>
        </row>
        <row r="785">
          <cell r="E785" t="str">
            <v/>
          </cell>
          <cell r="F785">
            <v>524475369</v>
          </cell>
          <cell r="G785" t="str">
            <v>07010100000000</v>
          </cell>
        </row>
        <row r="786">
          <cell r="E786" t="str">
            <v/>
          </cell>
          <cell r="F786">
            <v>524475369</v>
          </cell>
          <cell r="G786" t="str">
            <v>07010110000000</v>
          </cell>
        </row>
        <row r="787">
          <cell r="E787" t="str">
            <v/>
          </cell>
          <cell r="F787">
            <v>57900565</v>
          </cell>
          <cell r="G787" t="str">
            <v>07010110040010</v>
          </cell>
        </row>
        <row r="788">
          <cell r="E788" t="str">
            <v>100</v>
          </cell>
          <cell r="F788">
            <v>41286792</v>
          </cell>
          <cell r="G788" t="str">
            <v>07010110040010100</v>
          </cell>
        </row>
        <row r="789">
          <cell r="E789" t="str">
            <v>110</v>
          </cell>
          <cell r="F789">
            <v>41286792</v>
          </cell>
          <cell r="G789" t="str">
            <v>07010110040010110</v>
          </cell>
        </row>
        <row r="790">
          <cell r="E790" t="str">
            <v>111</v>
          </cell>
          <cell r="F790">
            <v>31926000</v>
          </cell>
          <cell r="G790" t="str">
            <v>07010110040010111</v>
          </cell>
        </row>
        <row r="791">
          <cell r="E791" t="str">
            <v>119</v>
          </cell>
          <cell r="F791">
            <v>9360792</v>
          </cell>
          <cell r="G791" t="str">
            <v>07010110040010119</v>
          </cell>
        </row>
        <row r="792">
          <cell r="E792" t="str">
            <v>200</v>
          </cell>
          <cell r="F792">
            <v>16553773</v>
          </cell>
          <cell r="G792" t="str">
            <v>07010110040010200</v>
          </cell>
        </row>
        <row r="793">
          <cell r="E793" t="str">
            <v>240</v>
          </cell>
          <cell r="F793">
            <v>16553773</v>
          </cell>
          <cell r="G793" t="str">
            <v>07010110040010240</v>
          </cell>
        </row>
        <row r="794">
          <cell r="E794" t="str">
            <v>244</v>
          </cell>
          <cell r="F794">
            <v>16553773</v>
          </cell>
          <cell r="G794" t="str">
            <v>07010110040010244</v>
          </cell>
        </row>
        <row r="795">
          <cell r="E795" t="str">
            <v>800</v>
          </cell>
          <cell r="F795">
            <v>60000</v>
          </cell>
          <cell r="G795" t="str">
            <v>07010110040010800</v>
          </cell>
        </row>
        <row r="796">
          <cell r="E796" t="str">
            <v>850</v>
          </cell>
          <cell r="F796">
            <v>60000</v>
          </cell>
          <cell r="G796" t="str">
            <v>07010110040010850</v>
          </cell>
        </row>
        <row r="797">
          <cell r="E797" t="str">
            <v>853</v>
          </cell>
          <cell r="F797">
            <v>60000</v>
          </cell>
          <cell r="G797" t="str">
            <v>07010110040010853</v>
          </cell>
        </row>
        <row r="798">
          <cell r="E798" t="str">
            <v/>
          </cell>
          <cell r="F798">
            <v>66843378</v>
          </cell>
          <cell r="G798" t="str">
            <v>07010110041010</v>
          </cell>
        </row>
        <row r="799">
          <cell r="E799" t="str">
            <v>100</v>
          </cell>
          <cell r="F799">
            <v>66843378</v>
          </cell>
          <cell r="G799" t="str">
            <v>07010110041010100</v>
          </cell>
        </row>
        <row r="800">
          <cell r="E800" t="str">
            <v>110</v>
          </cell>
          <cell r="F800">
            <v>66843378</v>
          </cell>
          <cell r="G800" t="str">
            <v>07010110041010110</v>
          </cell>
        </row>
        <row r="801">
          <cell r="E801" t="str">
            <v>111</v>
          </cell>
          <cell r="F801">
            <v>51339000</v>
          </cell>
          <cell r="G801" t="str">
            <v>07010110041010111</v>
          </cell>
        </row>
        <row r="802">
          <cell r="E802" t="str">
            <v>119</v>
          </cell>
          <cell r="F802">
            <v>15504378</v>
          </cell>
          <cell r="G802" t="str">
            <v>07010110041010119</v>
          </cell>
        </row>
        <row r="803">
          <cell r="E803" t="str">
            <v/>
          </cell>
          <cell r="F803">
            <v>1005000</v>
          </cell>
          <cell r="G803" t="str">
            <v>07010110047010</v>
          </cell>
        </row>
        <row r="804">
          <cell r="E804" t="str">
            <v>100</v>
          </cell>
          <cell r="F804">
            <v>1005000</v>
          </cell>
          <cell r="G804" t="str">
            <v>07010110047010100</v>
          </cell>
        </row>
        <row r="805">
          <cell r="E805" t="str">
            <v>110</v>
          </cell>
          <cell r="F805">
            <v>1005000</v>
          </cell>
          <cell r="G805" t="str">
            <v>07010110047010110</v>
          </cell>
        </row>
        <row r="806">
          <cell r="E806" t="str">
            <v>112</v>
          </cell>
          <cell r="F806">
            <v>1005000</v>
          </cell>
          <cell r="G806" t="str">
            <v>07010110047010112</v>
          </cell>
        </row>
        <row r="807">
          <cell r="E807" t="str">
            <v/>
          </cell>
          <cell r="F807">
            <v>56724800</v>
          </cell>
          <cell r="G807" t="str">
            <v>0701011004Г010</v>
          </cell>
        </row>
        <row r="808">
          <cell r="E808" t="str">
            <v>200</v>
          </cell>
          <cell r="F808">
            <v>56724800</v>
          </cell>
          <cell r="G808" t="str">
            <v>0701011004Г010200</v>
          </cell>
        </row>
        <row r="809">
          <cell r="E809" t="str">
            <v>240</v>
          </cell>
          <cell r="F809">
            <v>56724800</v>
          </cell>
          <cell r="G809" t="str">
            <v>0701011004Г010240</v>
          </cell>
        </row>
        <row r="810">
          <cell r="E810" t="str">
            <v>244</v>
          </cell>
          <cell r="F810">
            <v>5880400</v>
          </cell>
          <cell r="G810" t="str">
            <v>0701011004Г010244</v>
          </cell>
        </row>
        <row r="811">
          <cell r="E811" t="str">
            <v>247</v>
          </cell>
          <cell r="F811">
            <v>50844400</v>
          </cell>
          <cell r="G811" t="str">
            <v>0701011004Г010247</v>
          </cell>
        </row>
        <row r="812">
          <cell r="E812" t="str">
            <v/>
          </cell>
          <cell r="F812">
            <v>2204582</v>
          </cell>
          <cell r="G812" t="str">
            <v>0701011004М010</v>
          </cell>
        </row>
        <row r="813">
          <cell r="E813" t="str">
            <v>200</v>
          </cell>
          <cell r="F813">
            <v>2204582</v>
          </cell>
          <cell r="G813" t="str">
            <v>0701011004М010200</v>
          </cell>
        </row>
        <row r="814">
          <cell r="E814" t="str">
            <v>240</v>
          </cell>
          <cell r="F814">
            <v>2204582</v>
          </cell>
          <cell r="G814" t="str">
            <v>0701011004М010240</v>
          </cell>
        </row>
        <row r="815">
          <cell r="E815" t="str">
            <v>244</v>
          </cell>
          <cell r="F815">
            <v>2204582</v>
          </cell>
          <cell r="G815" t="str">
            <v>0701011004М010244</v>
          </cell>
        </row>
        <row r="816">
          <cell r="E816" t="str">
            <v/>
          </cell>
          <cell r="F816">
            <v>49911000</v>
          </cell>
          <cell r="G816" t="str">
            <v>0701011004П010</v>
          </cell>
        </row>
        <row r="817">
          <cell r="E817" t="str">
            <v>200</v>
          </cell>
          <cell r="F817">
            <v>49911000</v>
          </cell>
          <cell r="G817" t="str">
            <v>0701011004П010200</v>
          </cell>
        </row>
        <row r="818">
          <cell r="E818" t="str">
            <v>240</v>
          </cell>
          <cell r="F818">
            <v>49911000</v>
          </cell>
          <cell r="G818" t="str">
            <v>0701011004П010240</v>
          </cell>
        </row>
        <row r="819">
          <cell r="E819" t="str">
            <v>244</v>
          </cell>
          <cell r="F819">
            <v>49911000</v>
          </cell>
          <cell r="G819" t="str">
            <v>0701011004П010244</v>
          </cell>
        </row>
        <row r="820">
          <cell r="E820" t="str">
            <v/>
          </cell>
          <cell r="F820">
            <v>16300144</v>
          </cell>
          <cell r="G820" t="str">
            <v>0701011004Э010</v>
          </cell>
        </row>
        <row r="821">
          <cell r="E821" t="str">
            <v>200</v>
          </cell>
          <cell r="F821">
            <v>16300144</v>
          </cell>
          <cell r="G821" t="str">
            <v>0701011004Э010200</v>
          </cell>
        </row>
        <row r="822">
          <cell r="E822" t="str">
            <v>240</v>
          </cell>
          <cell r="F822">
            <v>16300144</v>
          </cell>
          <cell r="G822" t="str">
            <v>0701011004Э010240</v>
          </cell>
        </row>
        <row r="823">
          <cell r="E823" t="str">
            <v>247</v>
          </cell>
          <cell r="F823">
            <v>16300144</v>
          </cell>
          <cell r="G823" t="str">
            <v>0701011004Э010247</v>
          </cell>
        </row>
        <row r="824">
          <cell r="E824" t="str">
            <v/>
          </cell>
          <cell r="F824">
            <v>118840400</v>
          </cell>
          <cell r="G824" t="str">
            <v>07010110074080</v>
          </cell>
        </row>
        <row r="825">
          <cell r="E825" t="str">
            <v>100</v>
          </cell>
          <cell r="F825">
            <v>114260700</v>
          </cell>
          <cell r="G825" t="str">
            <v>07010110074080100</v>
          </cell>
        </row>
        <row r="826">
          <cell r="E826" t="str">
            <v>110</v>
          </cell>
          <cell r="F826">
            <v>114260700</v>
          </cell>
          <cell r="G826" t="str">
            <v>07010110074080110</v>
          </cell>
        </row>
        <row r="827">
          <cell r="E827" t="str">
            <v>111</v>
          </cell>
          <cell r="F827">
            <v>86509893</v>
          </cell>
          <cell r="G827" t="str">
            <v>07010110074080111</v>
          </cell>
        </row>
        <row r="828">
          <cell r="E828" t="str">
            <v>112</v>
          </cell>
          <cell r="F828">
            <v>2860000</v>
          </cell>
          <cell r="G828" t="str">
            <v>07010110074080112</v>
          </cell>
        </row>
        <row r="829">
          <cell r="E829" t="str">
            <v>119</v>
          </cell>
          <cell r="F829">
            <v>24890807</v>
          </cell>
          <cell r="G829" t="str">
            <v>07010110074080119</v>
          </cell>
        </row>
        <row r="830">
          <cell r="E830" t="str">
            <v>200</v>
          </cell>
          <cell r="F830">
            <v>4579700</v>
          </cell>
          <cell r="G830" t="str">
            <v>07010110074080200</v>
          </cell>
        </row>
        <row r="831">
          <cell r="E831" t="str">
            <v>240</v>
          </cell>
          <cell r="F831">
            <v>4579700</v>
          </cell>
          <cell r="G831" t="str">
            <v>07010110074080240</v>
          </cell>
        </row>
        <row r="832">
          <cell r="E832" t="str">
            <v>244</v>
          </cell>
          <cell r="F832">
            <v>4579700</v>
          </cell>
          <cell r="G832" t="str">
            <v>07010110074080244</v>
          </cell>
        </row>
        <row r="833">
          <cell r="E833" t="str">
            <v/>
          </cell>
          <cell r="F833">
            <v>148105900</v>
          </cell>
          <cell r="G833" t="str">
            <v>07010110075880</v>
          </cell>
        </row>
        <row r="834">
          <cell r="E834" t="str">
            <v>100</v>
          </cell>
          <cell r="F834">
            <v>140995000</v>
          </cell>
          <cell r="G834" t="str">
            <v>07010110075880100</v>
          </cell>
        </row>
        <row r="835">
          <cell r="E835" t="str">
            <v>110</v>
          </cell>
          <cell r="F835">
            <v>140995000</v>
          </cell>
          <cell r="G835" t="str">
            <v>07010110075880110</v>
          </cell>
        </row>
        <row r="836">
          <cell r="E836" t="str">
            <v>111</v>
          </cell>
          <cell r="F836">
            <v>107188520</v>
          </cell>
          <cell r="G836" t="str">
            <v>07010110075880111</v>
          </cell>
        </row>
        <row r="837">
          <cell r="E837" t="str">
            <v>112</v>
          </cell>
          <cell r="F837">
            <v>2095000</v>
          </cell>
          <cell r="G837" t="str">
            <v>07010110075880112</v>
          </cell>
        </row>
        <row r="838">
          <cell r="E838" t="str">
            <v>119</v>
          </cell>
          <cell r="F838">
            <v>31711480</v>
          </cell>
          <cell r="G838" t="str">
            <v>07010110075880119</v>
          </cell>
        </row>
        <row r="839">
          <cell r="E839" t="str">
            <v>200</v>
          </cell>
          <cell r="F839">
            <v>7110900</v>
          </cell>
          <cell r="G839" t="str">
            <v>07010110075880200</v>
          </cell>
        </row>
        <row r="840">
          <cell r="E840" t="str">
            <v>240</v>
          </cell>
          <cell r="F840">
            <v>7110900</v>
          </cell>
          <cell r="G840" t="str">
            <v>07010110075880240</v>
          </cell>
        </row>
        <row r="841">
          <cell r="E841" t="str">
            <v>244</v>
          </cell>
          <cell r="F841">
            <v>7110900</v>
          </cell>
          <cell r="G841" t="str">
            <v>07010110075880244</v>
          </cell>
        </row>
        <row r="842">
          <cell r="E842" t="str">
            <v/>
          </cell>
          <cell r="F842">
            <v>6639600</v>
          </cell>
          <cell r="G842" t="str">
            <v>070101100S5820</v>
          </cell>
        </row>
        <row r="843">
          <cell r="E843" t="str">
            <v>200</v>
          </cell>
          <cell r="F843">
            <v>6639600</v>
          </cell>
          <cell r="G843" t="str">
            <v>070101100S5820200</v>
          </cell>
        </row>
        <row r="844">
          <cell r="E844" t="str">
            <v>240</v>
          </cell>
          <cell r="F844">
            <v>6639600</v>
          </cell>
          <cell r="G844" t="str">
            <v>070101100S5820240</v>
          </cell>
        </row>
        <row r="845">
          <cell r="E845" t="str">
            <v>244</v>
          </cell>
          <cell r="F845">
            <v>6639600</v>
          </cell>
          <cell r="G845" t="str">
            <v>070101100S5820244</v>
          </cell>
        </row>
        <row r="846">
          <cell r="E846" t="str">
            <v/>
          </cell>
          <cell r="F846">
            <v>917638377</v>
          </cell>
          <cell r="G846" t="str">
            <v>0702</v>
          </cell>
        </row>
        <row r="847">
          <cell r="E847" t="str">
            <v/>
          </cell>
          <cell r="F847">
            <v>917037043</v>
          </cell>
          <cell r="G847" t="str">
            <v>07020100000000</v>
          </cell>
        </row>
        <row r="848">
          <cell r="E848" t="str">
            <v/>
          </cell>
          <cell r="F848">
            <v>917037043</v>
          </cell>
          <cell r="G848" t="str">
            <v>07020110000000</v>
          </cell>
        </row>
        <row r="849">
          <cell r="E849" t="str">
            <v/>
          </cell>
          <cell r="F849">
            <v>83038955</v>
          </cell>
          <cell r="G849" t="str">
            <v>07020110040020</v>
          </cell>
        </row>
        <row r="850">
          <cell r="E850" t="str">
            <v>100</v>
          </cell>
          <cell r="F850">
            <v>53548003</v>
          </cell>
          <cell r="G850" t="str">
            <v>07020110040020100</v>
          </cell>
        </row>
        <row r="851">
          <cell r="E851" t="str">
            <v>110</v>
          </cell>
          <cell r="F851">
            <v>53548003</v>
          </cell>
          <cell r="G851" t="str">
            <v>07020110040020110</v>
          </cell>
        </row>
        <row r="852">
          <cell r="E852" t="str">
            <v>111</v>
          </cell>
          <cell r="F852">
            <v>41514000</v>
          </cell>
          <cell r="G852" t="str">
            <v>07020110040020111</v>
          </cell>
        </row>
        <row r="853">
          <cell r="E853" t="str">
            <v>119</v>
          </cell>
          <cell r="F853">
            <v>12034003</v>
          </cell>
          <cell r="G853" t="str">
            <v>07020110040020119</v>
          </cell>
        </row>
        <row r="854">
          <cell r="E854" t="str">
            <v>200</v>
          </cell>
          <cell r="F854">
            <v>29446952</v>
          </cell>
          <cell r="G854" t="str">
            <v>07020110040020200</v>
          </cell>
        </row>
        <row r="855">
          <cell r="E855" t="str">
            <v>240</v>
          </cell>
          <cell r="F855">
            <v>29446952</v>
          </cell>
          <cell r="G855" t="str">
            <v>07020110040020240</v>
          </cell>
        </row>
        <row r="856">
          <cell r="E856" t="str">
            <v>243</v>
          </cell>
          <cell r="F856">
            <v>1400000</v>
          </cell>
          <cell r="G856" t="str">
            <v>07020110040020243</v>
          </cell>
        </row>
        <row r="857">
          <cell r="E857" t="str">
            <v>244</v>
          </cell>
          <cell r="F857">
            <v>28046952</v>
          </cell>
          <cell r="G857" t="str">
            <v>07020110040020244</v>
          </cell>
        </row>
        <row r="858">
          <cell r="E858" t="str">
            <v>800</v>
          </cell>
          <cell r="F858">
            <v>44000</v>
          </cell>
          <cell r="G858" t="str">
            <v>07020110040020800</v>
          </cell>
        </row>
        <row r="859">
          <cell r="E859" t="str">
            <v>850</v>
          </cell>
          <cell r="F859">
            <v>44000</v>
          </cell>
          <cell r="G859" t="str">
            <v>07020110040020850</v>
          </cell>
        </row>
        <row r="860">
          <cell r="E860" t="str">
            <v>853</v>
          </cell>
          <cell r="F860">
            <v>44000</v>
          </cell>
          <cell r="G860" t="str">
            <v>07020110040020853</v>
          </cell>
        </row>
        <row r="861">
          <cell r="E861" t="str">
            <v/>
          </cell>
          <cell r="F861">
            <v>99004080</v>
          </cell>
          <cell r="G861" t="str">
            <v>07020110041020</v>
          </cell>
        </row>
        <row r="862">
          <cell r="E862" t="str">
            <v>100</v>
          </cell>
          <cell r="F862">
            <v>99004080</v>
          </cell>
          <cell r="G862" t="str">
            <v>07020110041020100</v>
          </cell>
        </row>
        <row r="863">
          <cell r="E863" t="str">
            <v>110</v>
          </cell>
          <cell r="F863">
            <v>99004080</v>
          </cell>
          <cell r="G863" t="str">
            <v>07020110041020110</v>
          </cell>
        </row>
        <row r="864">
          <cell r="E864" t="str">
            <v>111</v>
          </cell>
          <cell r="F864">
            <v>76040000</v>
          </cell>
          <cell r="G864" t="str">
            <v>07020110041020111</v>
          </cell>
        </row>
        <row r="865">
          <cell r="E865" t="str">
            <v>119</v>
          </cell>
          <cell r="F865">
            <v>22964080</v>
          </cell>
          <cell r="G865" t="str">
            <v>07020110041020119</v>
          </cell>
        </row>
        <row r="866">
          <cell r="E866" t="str">
            <v/>
          </cell>
          <cell r="F866">
            <v>2300000</v>
          </cell>
          <cell r="G866" t="str">
            <v>07020110043020</v>
          </cell>
        </row>
        <row r="867">
          <cell r="E867" t="str">
            <v>100</v>
          </cell>
          <cell r="F867">
            <v>798000</v>
          </cell>
          <cell r="G867" t="str">
            <v>07020110043020100</v>
          </cell>
        </row>
        <row r="868">
          <cell r="E868" t="str">
            <v>110</v>
          </cell>
          <cell r="F868">
            <v>798000</v>
          </cell>
          <cell r="G868" t="str">
            <v>07020110043020110</v>
          </cell>
        </row>
        <row r="869">
          <cell r="E869" t="str">
            <v>112</v>
          </cell>
          <cell r="F869">
            <v>618000</v>
          </cell>
          <cell r="G869" t="str">
            <v>07020110043020112</v>
          </cell>
        </row>
        <row r="870">
          <cell r="E870" t="str">
            <v>113</v>
          </cell>
          <cell r="F870">
            <v>180000</v>
          </cell>
          <cell r="G870" t="str">
            <v>07020110043020113</v>
          </cell>
        </row>
        <row r="871">
          <cell r="E871" t="str">
            <v>200</v>
          </cell>
          <cell r="F871">
            <v>1502000</v>
          </cell>
          <cell r="G871" t="str">
            <v>07020110043020200</v>
          </cell>
        </row>
        <row r="872">
          <cell r="E872" t="str">
            <v>240</v>
          </cell>
          <cell r="F872">
            <v>1502000</v>
          </cell>
          <cell r="G872" t="str">
            <v>07020110043020240</v>
          </cell>
        </row>
        <row r="873">
          <cell r="E873" t="str">
            <v>244</v>
          </cell>
          <cell r="F873">
            <v>1502000</v>
          </cell>
          <cell r="G873" t="str">
            <v>07020110043020244</v>
          </cell>
        </row>
        <row r="874">
          <cell r="E874" t="str">
            <v/>
          </cell>
          <cell r="F874">
            <v>1230000</v>
          </cell>
          <cell r="G874" t="str">
            <v>07020110047020</v>
          </cell>
        </row>
        <row r="875">
          <cell r="E875" t="str">
            <v>100</v>
          </cell>
          <cell r="F875">
            <v>1230000</v>
          </cell>
          <cell r="G875" t="str">
            <v>07020110047020100</v>
          </cell>
        </row>
        <row r="876">
          <cell r="E876" t="str">
            <v>110</v>
          </cell>
          <cell r="F876">
            <v>1230000</v>
          </cell>
          <cell r="G876" t="str">
            <v>07020110047020110</v>
          </cell>
        </row>
        <row r="877">
          <cell r="E877" t="str">
            <v>112</v>
          </cell>
          <cell r="F877">
            <v>1230000</v>
          </cell>
          <cell r="G877" t="str">
            <v>07020110047020112</v>
          </cell>
        </row>
        <row r="878">
          <cell r="E878" t="str">
            <v/>
          </cell>
          <cell r="F878">
            <v>111193656</v>
          </cell>
          <cell r="G878" t="str">
            <v>0702011004Г020</v>
          </cell>
        </row>
        <row r="879">
          <cell r="E879" t="str">
            <v>200</v>
          </cell>
          <cell r="F879">
            <v>111193656</v>
          </cell>
          <cell r="G879" t="str">
            <v>0702011004Г020200</v>
          </cell>
        </row>
        <row r="880">
          <cell r="E880" t="str">
            <v>240</v>
          </cell>
          <cell r="F880">
            <v>111193656</v>
          </cell>
          <cell r="G880" t="str">
            <v>0702011004Г020240</v>
          </cell>
        </row>
        <row r="881">
          <cell r="E881" t="str">
            <v>244</v>
          </cell>
          <cell r="F881">
            <v>4837000</v>
          </cell>
          <cell r="G881" t="str">
            <v>0702011004Г020244</v>
          </cell>
        </row>
        <row r="882">
          <cell r="E882" t="str">
            <v>247</v>
          </cell>
          <cell r="F882">
            <v>106356656</v>
          </cell>
          <cell r="G882" t="str">
            <v>0702011004Г020247</v>
          </cell>
        </row>
        <row r="883">
          <cell r="E883" t="str">
            <v/>
          </cell>
          <cell r="F883">
            <v>2344390</v>
          </cell>
          <cell r="G883" t="str">
            <v>0702011004М020</v>
          </cell>
        </row>
        <row r="884">
          <cell r="E884" t="str">
            <v>200</v>
          </cell>
          <cell r="F884">
            <v>2344390</v>
          </cell>
          <cell r="G884" t="str">
            <v>0702011004М020200</v>
          </cell>
        </row>
        <row r="885">
          <cell r="E885" t="str">
            <v>240</v>
          </cell>
          <cell r="F885">
            <v>2344390</v>
          </cell>
          <cell r="G885" t="str">
            <v>0702011004М020240</v>
          </cell>
        </row>
        <row r="886">
          <cell r="E886" t="str">
            <v>244</v>
          </cell>
          <cell r="F886">
            <v>2344390</v>
          </cell>
          <cell r="G886" t="str">
            <v>0702011004М020244</v>
          </cell>
        </row>
        <row r="887">
          <cell r="E887" t="str">
            <v/>
          </cell>
          <cell r="F887">
            <v>8050000</v>
          </cell>
          <cell r="G887" t="str">
            <v>0702011004П020</v>
          </cell>
        </row>
        <row r="888">
          <cell r="E888" t="str">
            <v>200</v>
          </cell>
          <cell r="F888">
            <v>8050000</v>
          </cell>
          <cell r="G888" t="str">
            <v>0702011004П020200</v>
          </cell>
        </row>
        <row r="889">
          <cell r="E889" t="str">
            <v>240</v>
          </cell>
          <cell r="F889">
            <v>8050000</v>
          </cell>
          <cell r="G889" t="str">
            <v>0702011004П020240</v>
          </cell>
        </row>
        <row r="890">
          <cell r="E890" t="str">
            <v>244</v>
          </cell>
          <cell r="F890">
            <v>8050000</v>
          </cell>
          <cell r="G890" t="str">
            <v>0702011004П020244</v>
          </cell>
        </row>
        <row r="891">
          <cell r="E891" t="str">
            <v/>
          </cell>
          <cell r="F891">
            <v>15068000</v>
          </cell>
          <cell r="G891" t="str">
            <v>0702011004Э020</v>
          </cell>
        </row>
        <row r="892">
          <cell r="E892" t="str">
            <v>200</v>
          </cell>
          <cell r="F892">
            <v>15068000</v>
          </cell>
          <cell r="G892" t="str">
            <v>0702011004Э020200</v>
          </cell>
        </row>
        <row r="893">
          <cell r="E893" t="str">
            <v>240</v>
          </cell>
          <cell r="F893">
            <v>15068000</v>
          </cell>
          <cell r="G893" t="str">
            <v>0702011004Э020240</v>
          </cell>
        </row>
        <row r="894">
          <cell r="E894" t="str">
            <v>247</v>
          </cell>
          <cell r="F894">
            <v>15068000</v>
          </cell>
          <cell r="G894" t="str">
            <v>0702011004Э020247</v>
          </cell>
        </row>
        <row r="895">
          <cell r="E895" t="str">
            <v/>
          </cell>
          <cell r="F895">
            <v>113533000</v>
          </cell>
          <cell r="G895" t="str">
            <v>07020110074090</v>
          </cell>
        </row>
        <row r="896">
          <cell r="E896" t="str">
            <v>100</v>
          </cell>
          <cell r="F896">
            <v>113296470</v>
          </cell>
          <cell r="G896" t="str">
            <v>07020110074090100</v>
          </cell>
        </row>
        <row r="897">
          <cell r="E897" t="str">
            <v>110</v>
          </cell>
          <cell r="F897">
            <v>113296470</v>
          </cell>
          <cell r="G897" t="str">
            <v>07020110074090110</v>
          </cell>
        </row>
        <row r="898">
          <cell r="E898" t="str">
            <v>111</v>
          </cell>
          <cell r="F898">
            <v>86590341</v>
          </cell>
          <cell r="G898" t="str">
            <v>07020110074090111</v>
          </cell>
        </row>
        <row r="899">
          <cell r="E899" t="str">
            <v>112</v>
          </cell>
          <cell r="F899">
            <v>1966000</v>
          </cell>
          <cell r="G899" t="str">
            <v>07020110074090112</v>
          </cell>
        </row>
        <row r="900">
          <cell r="E900" t="str">
            <v>119</v>
          </cell>
          <cell r="F900">
            <v>24740129</v>
          </cell>
          <cell r="G900" t="str">
            <v>07020110074090119</v>
          </cell>
        </row>
        <row r="901">
          <cell r="E901" t="str">
            <v>200</v>
          </cell>
          <cell r="F901">
            <v>236530</v>
          </cell>
          <cell r="G901" t="str">
            <v>07020110074090200</v>
          </cell>
        </row>
        <row r="902">
          <cell r="E902" t="str">
            <v>240</v>
          </cell>
          <cell r="F902">
            <v>236530</v>
          </cell>
          <cell r="G902" t="str">
            <v>07020110074090240</v>
          </cell>
        </row>
        <row r="903">
          <cell r="E903" t="str">
            <v>244</v>
          </cell>
          <cell r="F903">
            <v>236530</v>
          </cell>
          <cell r="G903" t="str">
            <v>07020110074090244</v>
          </cell>
        </row>
        <row r="904">
          <cell r="E904" t="str">
            <v/>
          </cell>
          <cell r="F904">
            <v>463299570</v>
          </cell>
          <cell r="G904" t="str">
            <v>07020110075640</v>
          </cell>
        </row>
        <row r="905">
          <cell r="E905" t="str">
            <v>100</v>
          </cell>
          <cell r="F905">
            <v>427710763</v>
          </cell>
          <cell r="G905" t="str">
            <v>07020110075640100</v>
          </cell>
        </row>
        <row r="906">
          <cell r="E906" t="str">
            <v>110</v>
          </cell>
          <cell r="F906">
            <v>427710763</v>
          </cell>
          <cell r="G906" t="str">
            <v>07020110075640110</v>
          </cell>
        </row>
        <row r="907">
          <cell r="E907" t="str">
            <v>111</v>
          </cell>
          <cell r="F907">
            <v>326136833</v>
          </cell>
          <cell r="G907" t="str">
            <v>07020110075640111</v>
          </cell>
        </row>
        <row r="908">
          <cell r="E908" t="str">
            <v>112</v>
          </cell>
          <cell r="F908">
            <v>3985000</v>
          </cell>
          <cell r="G908" t="str">
            <v>07020110075640112</v>
          </cell>
        </row>
        <row r="909">
          <cell r="E909" t="str">
            <v>119</v>
          </cell>
          <cell r="F909">
            <v>97588930</v>
          </cell>
          <cell r="G909" t="str">
            <v>07020110075640119</v>
          </cell>
        </row>
        <row r="910">
          <cell r="E910" t="str">
            <v>200</v>
          </cell>
          <cell r="F910">
            <v>35588807</v>
          </cell>
          <cell r="G910" t="str">
            <v>07020110075640200</v>
          </cell>
        </row>
        <row r="911">
          <cell r="E911" t="str">
            <v>240</v>
          </cell>
          <cell r="F911">
            <v>35588807</v>
          </cell>
          <cell r="G911" t="str">
            <v>07020110075640240</v>
          </cell>
        </row>
        <row r="912">
          <cell r="E912" t="str">
            <v>244</v>
          </cell>
          <cell r="F912">
            <v>35588807</v>
          </cell>
          <cell r="G912" t="str">
            <v>07020110075640244</v>
          </cell>
        </row>
        <row r="913">
          <cell r="E913" t="str">
            <v/>
          </cell>
          <cell r="F913">
            <v>895000</v>
          </cell>
          <cell r="G913" t="str">
            <v>07020110080020</v>
          </cell>
        </row>
        <row r="914">
          <cell r="E914" t="str">
            <v>200</v>
          </cell>
          <cell r="F914">
            <v>809000</v>
          </cell>
          <cell r="G914" t="str">
            <v>07020110080020200</v>
          </cell>
        </row>
        <row r="915">
          <cell r="E915" t="str">
            <v>240</v>
          </cell>
          <cell r="F915">
            <v>809000</v>
          </cell>
          <cell r="G915" t="str">
            <v>07020110080020240</v>
          </cell>
        </row>
        <row r="916">
          <cell r="E916" t="str">
            <v>244</v>
          </cell>
          <cell r="F916">
            <v>809000</v>
          </cell>
          <cell r="G916" t="str">
            <v>07020110080020244</v>
          </cell>
        </row>
        <row r="917">
          <cell r="E917" t="str">
            <v>300</v>
          </cell>
          <cell r="F917">
            <v>86000</v>
          </cell>
          <cell r="G917" t="str">
            <v>07020110080020300</v>
          </cell>
        </row>
        <row r="918">
          <cell r="E918" t="str">
            <v>350</v>
          </cell>
          <cell r="F918">
            <v>86000</v>
          </cell>
          <cell r="G918" t="str">
            <v>07020110080020350</v>
          </cell>
        </row>
        <row r="919">
          <cell r="E919" t="str">
            <v/>
          </cell>
          <cell r="F919">
            <v>187200</v>
          </cell>
          <cell r="G919" t="str">
            <v>07020110080040</v>
          </cell>
        </row>
        <row r="920">
          <cell r="E920" t="str">
            <v>300</v>
          </cell>
          <cell r="F920">
            <v>187200</v>
          </cell>
          <cell r="G920" t="str">
            <v>07020110080040300</v>
          </cell>
        </row>
        <row r="921">
          <cell r="E921" t="str">
            <v>340</v>
          </cell>
          <cell r="F921">
            <v>187200</v>
          </cell>
          <cell r="G921" t="str">
            <v>07020110080040340</v>
          </cell>
        </row>
        <row r="922">
          <cell r="E922" t="str">
            <v/>
          </cell>
          <cell r="F922">
            <v>50000</v>
          </cell>
          <cell r="G922" t="str">
            <v>0702011008П020</v>
          </cell>
        </row>
        <row r="923">
          <cell r="E923" t="str">
            <v>200</v>
          </cell>
          <cell r="F923">
            <v>50000</v>
          </cell>
          <cell r="G923" t="str">
            <v>0702011008П020200</v>
          </cell>
        </row>
        <row r="924">
          <cell r="E924" t="str">
            <v>240</v>
          </cell>
          <cell r="F924">
            <v>50000</v>
          </cell>
          <cell r="G924" t="str">
            <v>0702011008П020240</v>
          </cell>
        </row>
        <row r="925">
          <cell r="E925" t="str">
            <v>244</v>
          </cell>
          <cell r="F925">
            <v>50000</v>
          </cell>
          <cell r="G925" t="str">
            <v>0702011008П020244</v>
          </cell>
        </row>
        <row r="926">
          <cell r="E926" t="str">
            <v/>
          </cell>
          <cell r="F926">
            <v>10026500</v>
          </cell>
          <cell r="G926" t="str">
            <v>070201100S5630</v>
          </cell>
        </row>
        <row r="927">
          <cell r="E927" t="str">
            <v>200</v>
          </cell>
          <cell r="F927">
            <v>10026500</v>
          </cell>
          <cell r="G927" t="str">
            <v>070201100S5630200</v>
          </cell>
        </row>
        <row r="928">
          <cell r="E928" t="str">
            <v>240</v>
          </cell>
          <cell r="F928">
            <v>10026500</v>
          </cell>
          <cell r="G928" t="str">
            <v>070201100S5630240</v>
          </cell>
        </row>
        <row r="929">
          <cell r="E929" t="str">
            <v>244</v>
          </cell>
          <cell r="F929">
            <v>10026500</v>
          </cell>
          <cell r="G929" t="str">
            <v>070201100S5630244</v>
          </cell>
        </row>
        <row r="930">
          <cell r="E930" t="str">
            <v/>
          </cell>
          <cell r="F930">
            <v>6816692</v>
          </cell>
          <cell r="G930" t="str">
            <v>0702011E151720</v>
          </cell>
        </row>
        <row r="931">
          <cell r="E931" t="str">
            <v>200</v>
          </cell>
          <cell r="F931">
            <v>6816692</v>
          </cell>
          <cell r="G931" t="str">
            <v>0702011E151720200</v>
          </cell>
        </row>
        <row r="932">
          <cell r="E932" t="str">
            <v>240</v>
          </cell>
          <cell r="F932">
            <v>6816692</v>
          </cell>
          <cell r="G932" t="str">
            <v>0702011E151720240</v>
          </cell>
        </row>
        <row r="933">
          <cell r="E933" t="str">
            <v>244</v>
          </cell>
          <cell r="F933">
            <v>6816692</v>
          </cell>
          <cell r="G933" t="str">
            <v>0702011E151720244</v>
          </cell>
        </row>
        <row r="934">
          <cell r="E934" t="str">
            <v/>
          </cell>
          <cell r="F934">
            <v>600000</v>
          </cell>
          <cell r="G934" t="str">
            <v>07020300000000</v>
          </cell>
        </row>
        <row r="935">
          <cell r="E935" t="str">
            <v/>
          </cell>
          <cell r="F935">
            <v>600000</v>
          </cell>
          <cell r="G935" t="str">
            <v>07020340000000</v>
          </cell>
        </row>
        <row r="936">
          <cell r="E936" t="str">
            <v/>
          </cell>
          <cell r="F936">
            <v>600000</v>
          </cell>
          <cell r="G936" t="str">
            <v>07020340080000</v>
          </cell>
        </row>
        <row r="937">
          <cell r="E937" t="str">
            <v>200</v>
          </cell>
          <cell r="F937">
            <v>600000</v>
          </cell>
          <cell r="G937" t="str">
            <v>07020340080000200</v>
          </cell>
        </row>
        <row r="938">
          <cell r="E938" t="str">
            <v>240</v>
          </cell>
          <cell r="F938">
            <v>600000</v>
          </cell>
          <cell r="G938" t="str">
            <v>07020340080000240</v>
          </cell>
        </row>
        <row r="939">
          <cell r="E939" t="str">
            <v>244</v>
          </cell>
          <cell r="F939">
            <v>600000</v>
          </cell>
          <cell r="G939" t="str">
            <v>07020340080000244</v>
          </cell>
        </row>
        <row r="940">
          <cell r="E940" t="str">
            <v/>
          </cell>
          <cell r="F940">
            <v>1334</v>
          </cell>
          <cell r="G940" t="str">
            <v>07020900000000</v>
          </cell>
        </row>
        <row r="941">
          <cell r="E941" t="str">
            <v/>
          </cell>
          <cell r="F941">
            <v>1334</v>
          </cell>
          <cell r="G941" t="str">
            <v>07020930000000</v>
          </cell>
        </row>
        <row r="942">
          <cell r="E942" t="str">
            <v/>
          </cell>
          <cell r="F942">
            <v>1334</v>
          </cell>
          <cell r="G942" t="str">
            <v>0702093R373980</v>
          </cell>
        </row>
        <row r="943">
          <cell r="E943" t="str">
            <v>200</v>
          </cell>
          <cell r="F943">
            <v>1334</v>
          </cell>
          <cell r="G943" t="str">
            <v>0702093R373980200</v>
          </cell>
        </row>
        <row r="944">
          <cell r="E944" t="str">
            <v>240</v>
          </cell>
          <cell r="F944">
            <v>1334</v>
          </cell>
          <cell r="G944" t="str">
            <v>0702093R373980240</v>
          </cell>
        </row>
        <row r="945">
          <cell r="E945" t="str">
            <v>244</v>
          </cell>
          <cell r="F945">
            <v>1334</v>
          </cell>
          <cell r="G945" t="str">
            <v>0702093R373980244</v>
          </cell>
        </row>
        <row r="946">
          <cell r="E946" t="str">
            <v/>
          </cell>
          <cell r="F946">
            <v>53277292</v>
          </cell>
          <cell r="G946" t="str">
            <v>0703</v>
          </cell>
        </row>
        <row r="947">
          <cell r="E947" t="str">
            <v/>
          </cell>
          <cell r="F947">
            <v>53197292</v>
          </cell>
          <cell r="G947" t="str">
            <v>07030100000000</v>
          </cell>
        </row>
        <row r="948">
          <cell r="E948" t="str">
            <v/>
          </cell>
          <cell r="F948">
            <v>53197292</v>
          </cell>
          <cell r="G948" t="str">
            <v>07030110000000</v>
          </cell>
        </row>
        <row r="949">
          <cell r="E949" t="str">
            <v/>
          </cell>
          <cell r="F949">
            <v>1002200</v>
          </cell>
          <cell r="G949" t="str">
            <v>07030110040030</v>
          </cell>
        </row>
        <row r="950">
          <cell r="E950" t="str">
            <v>600</v>
          </cell>
          <cell r="F950">
            <v>1002200</v>
          </cell>
          <cell r="G950" t="str">
            <v>07030110040030600</v>
          </cell>
        </row>
        <row r="951">
          <cell r="E951" t="str">
            <v>610</v>
          </cell>
          <cell r="F951">
            <v>1002200</v>
          </cell>
          <cell r="G951" t="str">
            <v>07030110040030610</v>
          </cell>
        </row>
        <row r="952">
          <cell r="E952" t="str">
            <v>611</v>
          </cell>
          <cell r="F952">
            <v>1002200</v>
          </cell>
          <cell r="G952" t="str">
            <v>07030110040030611</v>
          </cell>
        </row>
        <row r="953">
          <cell r="E953" t="str">
            <v/>
          </cell>
          <cell r="F953">
            <v>7219490</v>
          </cell>
          <cell r="G953" t="str">
            <v>07030110040031</v>
          </cell>
        </row>
        <row r="954">
          <cell r="E954" t="str">
            <v>600</v>
          </cell>
          <cell r="F954">
            <v>7219490</v>
          </cell>
          <cell r="G954" t="str">
            <v>07030110040031600</v>
          </cell>
        </row>
        <row r="955">
          <cell r="E955" t="str">
            <v>610</v>
          </cell>
          <cell r="F955">
            <v>7219490</v>
          </cell>
          <cell r="G955" t="str">
            <v>07030110040031610</v>
          </cell>
        </row>
        <row r="956">
          <cell r="E956" t="str">
            <v>611</v>
          </cell>
          <cell r="F956">
            <v>7219490</v>
          </cell>
          <cell r="G956" t="str">
            <v>07030110040031611</v>
          </cell>
        </row>
        <row r="957">
          <cell r="E957" t="str">
            <v/>
          </cell>
          <cell r="F957">
            <v>3348000</v>
          </cell>
          <cell r="G957" t="str">
            <v>07030110041030</v>
          </cell>
        </row>
        <row r="958">
          <cell r="E958" t="str">
            <v>600</v>
          </cell>
          <cell r="F958">
            <v>3348000</v>
          </cell>
          <cell r="G958" t="str">
            <v>07030110041030600</v>
          </cell>
        </row>
        <row r="959">
          <cell r="E959" t="str">
            <v>610</v>
          </cell>
          <cell r="F959">
            <v>3348000</v>
          </cell>
          <cell r="G959" t="str">
            <v>07030110041030610</v>
          </cell>
        </row>
        <row r="960">
          <cell r="E960" t="str">
            <v>611</v>
          </cell>
          <cell r="F960">
            <v>3348000</v>
          </cell>
          <cell r="G960" t="str">
            <v>07030110041030611</v>
          </cell>
        </row>
        <row r="961">
          <cell r="E961" t="str">
            <v/>
          </cell>
          <cell r="F961">
            <v>18418000</v>
          </cell>
          <cell r="G961" t="str">
            <v>07030110042030</v>
          </cell>
        </row>
        <row r="962">
          <cell r="E962" t="str">
            <v>600</v>
          </cell>
          <cell r="F962">
            <v>18418000</v>
          </cell>
          <cell r="G962" t="str">
            <v>07030110042030600</v>
          </cell>
        </row>
        <row r="963">
          <cell r="E963" t="str">
            <v>610</v>
          </cell>
          <cell r="F963">
            <v>18418000</v>
          </cell>
          <cell r="G963" t="str">
            <v>07030110042030610</v>
          </cell>
        </row>
        <row r="964">
          <cell r="E964" t="str">
            <v>614</v>
          </cell>
          <cell r="F964">
            <v>18418000</v>
          </cell>
          <cell r="G964" t="str">
            <v>07030110042030614</v>
          </cell>
        </row>
        <row r="965">
          <cell r="E965" t="str">
            <v/>
          </cell>
          <cell r="F965">
            <v>270000</v>
          </cell>
          <cell r="G965" t="str">
            <v>07030110047030</v>
          </cell>
        </row>
        <row r="966">
          <cell r="E966" t="str">
            <v>600</v>
          </cell>
          <cell r="F966">
            <v>270000</v>
          </cell>
          <cell r="G966" t="str">
            <v>07030110047030600</v>
          </cell>
        </row>
        <row r="967">
          <cell r="E967" t="str">
            <v>610</v>
          </cell>
          <cell r="F967">
            <v>270000</v>
          </cell>
          <cell r="G967" t="str">
            <v>07030110047030610</v>
          </cell>
        </row>
        <row r="968">
          <cell r="E968" t="str">
            <v>612</v>
          </cell>
          <cell r="F968">
            <v>270000</v>
          </cell>
          <cell r="G968" t="str">
            <v>07030110047030612</v>
          </cell>
        </row>
        <row r="969">
          <cell r="E969" t="str">
            <v/>
          </cell>
          <cell r="F969">
            <v>1555912</v>
          </cell>
          <cell r="G969" t="str">
            <v>0703011004Г030</v>
          </cell>
        </row>
        <row r="970">
          <cell r="E970" t="str">
            <v>600</v>
          </cell>
          <cell r="F970">
            <v>1555912</v>
          </cell>
          <cell r="G970" t="str">
            <v>0703011004Г030600</v>
          </cell>
        </row>
        <row r="971">
          <cell r="E971" t="str">
            <v>610</v>
          </cell>
          <cell r="F971">
            <v>1555912</v>
          </cell>
          <cell r="G971" t="str">
            <v>0703011004Г030610</v>
          </cell>
        </row>
        <row r="972">
          <cell r="E972" t="str">
            <v>611</v>
          </cell>
          <cell r="F972">
            <v>1555912</v>
          </cell>
          <cell r="G972" t="str">
            <v>0703011004Г030611</v>
          </cell>
        </row>
        <row r="973">
          <cell r="E973" t="str">
            <v/>
          </cell>
          <cell r="F973">
            <v>27660</v>
          </cell>
          <cell r="G973" t="str">
            <v>0703011004М030</v>
          </cell>
        </row>
        <row r="974">
          <cell r="E974" t="str">
            <v>600</v>
          </cell>
          <cell r="F974">
            <v>27660</v>
          </cell>
          <cell r="G974" t="str">
            <v>0703011004М030600</v>
          </cell>
        </row>
        <row r="975">
          <cell r="E975" t="str">
            <v>610</v>
          </cell>
          <cell r="F975">
            <v>27660</v>
          </cell>
          <cell r="G975" t="str">
            <v>0703011004М030610</v>
          </cell>
        </row>
        <row r="976">
          <cell r="E976" t="str">
            <v>611</v>
          </cell>
          <cell r="F976">
            <v>27660</v>
          </cell>
          <cell r="G976" t="str">
            <v>0703011004М030611</v>
          </cell>
        </row>
        <row r="977">
          <cell r="E977" t="str">
            <v/>
          </cell>
          <cell r="F977">
            <v>170000</v>
          </cell>
          <cell r="G977" t="str">
            <v>0703011004Э030</v>
          </cell>
        </row>
        <row r="978">
          <cell r="E978" t="str">
            <v>600</v>
          </cell>
          <cell r="F978">
            <v>170000</v>
          </cell>
          <cell r="G978" t="str">
            <v>0703011004Э030600</v>
          </cell>
        </row>
        <row r="979">
          <cell r="E979" t="str">
            <v>610</v>
          </cell>
          <cell r="F979">
            <v>170000</v>
          </cell>
          <cell r="G979" t="str">
            <v>0703011004Э030610</v>
          </cell>
        </row>
        <row r="980">
          <cell r="E980" t="str">
            <v>611</v>
          </cell>
          <cell r="F980">
            <v>170000</v>
          </cell>
          <cell r="G980" t="str">
            <v>0703011004Э030611</v>
          </cell>
        </row>
        <row r="981">
          <cell r="E981" t="str">
            <v/>
          </cell>
          <cell r="F981">
            <v>21186030</v>
          </cell>
          <cell r="G981" t="str">
            <v>07030110075640</v>
          </cell>
        </row>
        <row r="982">
          <cell r="E982" t="str">
            <v>100</v>
          </cell>
          <cell r="F982">
            <v>21186030</v>
          </cell>
          <cell r="G982" t="str">
            <v>07030110075640100</v>
          </cell>
        </row>
        <row r="983">
          <cell r="E983" t="str">
            <v>110</v>
          </cell>
          <cell r="F983">
            <v>21186030</v>
          </cell>
          <cell r="G983" t="str">
            <v>07030110075640110</v>
          </cell>
        </row>
        <row r="984">
          <cell r="E984" t="str">
            <v>111</v>
          </cell>
          <cell r="F984">
            <v>16271260</v>
          </cell>
          <cell r="G984" t="str">
            <v>07030110075640111</v>
          </cell>
        </row>
        <row r="985">
          <cell r="E985" t="str">
            <v>119</v>
          </cell>
          <cell r="F985">
            <v>4914770</v>
          </cell>
          <cell r="G985" t="str">
            <v>07030110075640119</v>
          </cell>
        </row>
        <row r="986">
          <cell r="E986" t="str">
            <v/>
          </cell>
          <cell r="F986">
            <v>80000</v>
          </cell>
          <cell r="G986" t="str">
            <v>07030900000000</v>
          </cell>
        </row>
        <row r="987">
          <cell r="E987" t="str">
            <v/>
          </cell>
          <cell r="F987">
            <v>80000</v>
          </cell>
          <cell r="G987" t="str">
            <v>07030930000000</v>
          </cell>
        </row>
        <row r="988">
          <cell r="E988" t="str">
            <v/>
          </cell>
          <cell r="F988">
            <v>80000</v>
          </cell>
          <cell r="G988" t="str">
            <v>07030930080000</v>
          </cell>
        </row>
        <row r="989">
          <cell r="E989" t="str">
            <v>600</v>
          </cell>
          <cell r="F989">
            <v>80000</v>
          </cell>
          <cell r="G989" t="str">
            <v>07030930080000600</v>
          </cell>
        </row>
        <row r="990">
          <cell r="E990" t="str">
            <v>610</v>
          </cell>
          <cell r="F990">
            <v>80000</v>
          </cell>
          <cell r="G990" t="str">
            <v>07030930080000610</v>
          </cell>
        </row>
        <row r="991">
          <cell r="E991" t="str">
            <v>612</v>
          </cell>
          <cell r="F991">
            <v>80000</v>
          </cell>
          <cell r="G991" t="str">
            <v>07030930080000612</v>
          </cell>
        </row>
        <row r="992">
          <cell r="E992" t="str">
            <v/>
          </cell>
          <cell r="F992">
            <v>24953170</v>
          </cell>
          <cell r="G992" t="str">
            <v>0707</v>
          </cell>
        </row>
        <row r="993">
          <cell r="E993" t="str">
            <v/>
          </cell>
          <cell r="F993">
            <v>24953170</v>
          </cell>
          <cell r="G993" t="str">
            <v>07070100000000</v>
          </cell>
        </row>
        <row r="994">
          <cell r="E994" t="str">
            <v/>
          </cell>
          <cell r="F994">
            <v>24554370</v>
          </cell>
          <cell r="G994" t="str">
            <v>07070110000000</v>
          </cell>
        </row>
        <row r="995">
          <cell r="E995" t="str">
            <v/>
          </cell>
          <cell r="F995">
            <v>1700800</v>
          </cell>
          <cell r="G995" t="str">
            <v>07070110040040</v>
          </cell>
        </row>
        <row r="996">
          <cell r="E996" t="str">
            <v>600</v>
          </cell>
          <cell r="F996">
            <v>1700800</v>
          </cell>
          <cell r="G996" t="str">
            <v>07070110040040600</v>
          </cell>
        </row>
        <row r="997">
          <cell r="E997" t="str">
            <v>610</v>
          </cell>
          <cell r="F997">
            <v>1700800</v>
          </cell>
          <cell r="G997" t="str">
            <v>07070110040040610</v>
          </cell>
        </row>
        <row r="998">
          <cell r="E998" t="str">
            <v>611</v>
          </cell>
          <cell r="F998">
            <v>1700800</v>
          </cell>
          <cell r="G998" t="str">
            <v>07070110040040611</v>
          </cell>
        </row>
        <row r="999">
          <cell r="E999" t="str">
            <v/>
          </cell>
          <cell r="F999">
            <v>1035000</v>
          </cell>
          <cell r="G999" t="str">
            <v>07070110041040</v>
          </cell>
        </row>
        <row r="1000">
          <cell r="E1000" t="str">
            <v>600</v>
          </cell>
          <cell r="F1000">
            <v>1035000</v>
          </cell>
          <cell r="G1000" t="str">
            <v>07070110041040600</v>
          </cell>
        </row>
        <row r="1001">
          <cell r="E1001" t="str">
            <v>610</v>
          </cell>
          <cell r="F1001">
            <v>1035000</v>
          </cell>
          <cell r="G1001" t="str">
            <v>07070110041040610</v>
          </cell>
        </row>
        <row r="1002">
          <cell r="E1002" t="str">
            <v>611</v>
          </cell>
          <cell r="F1002">
            <v>1035000</v>
          </cell>
          <cell r="G1002" t="str">
            <v>07070110041040611</v>
          </cell>
        </row>
        <row r="1003">
          <cell r="E1003" t="str">
            <v/>
          </cell>
          <cell r="F1003">
            <v>110000</v>
          </cell>
          <cell r="G1003" t="str">
            <v>07070110047040</v>
          </cell>
        </row>
        <row r="1004">
          <cell r="E1004" t="str">
            <v>600</v>
          </cell>
          <cell r="F1004">
            <v>110000</v>
          </cell>
          <cell r="G1004" t="str">
            <v>07070110047040600</v>
          </cell>
        </row>
        <row r="1005">
          <cell r="E1005" t="str">
            <v>610</v>
          </cell>
          <cell r="F1005">
            <v>110000</v>
          </cell>
          <cell r="G1005" t="str">
            <v>07070110047040610</v>
          </cell>
        </row>
        <row r="1006">
          <cell r="E1006" t="str">
            <v>612</v>
          </cell>
          <cell r="F1006">
            <v>110000</v>
          </cell>
          <cell r="G1006" t="str">
            <v>07070110047040612</v>
          </cell>
        </row>
        <row r="1007">
          <cell r="E1007" t="str">
            <v/>
          </cell>
          <cell r="F1007">
            <v>20000</v>
          </cell>
          <cell r="G1007" t="str">
            <v>0707011004Г040</v>
          </cell>
        </row>
        <row r="1008">
          <cell r="E1008" t="str">
            <v>600</v>
          </cell>
          <cell r="F1008">
            <v>20000</v>
          </cell>
          <cell r="G1008" t="str">
            <v>0707011004Г040600</v>
          </cell>
        </row>
        <row r="1009">
          <cell r="E1009" t="str">
            <v>610</v>
          </cell>
          <cell r="F1009">
            <v>20000</v>
          </cell>
          <cell r="G1009" t="str">
            <v>0707011004Г040610</v>
          </cell>
        </row>
        <row r="1010">
          <cell r="E1010" t="str">
            <v>611</v>
          </cell>
          <cell r="F1010">
            <v>20000</v>
          </cell>
          <cell r="G1010" t="str">
            <v>0707011004Г040611</v>
          </cell>
        </row>
        <row r="1011">
          <cell r="E1011" t="str">
            <v/>
          </cell>
          <cell r="F1011">
            <v>124470</v>
          </cell>
          <cell r="G1011" t="str">
            <v>0707011004М040</v>
          </cell>
        </row>
        <row r="1012">
          <cell r="E1012" t="str">
            <v>600</v>
          </cell>
          <cell r="F1012">
            <v>124470</v>
          </cell>
          <cell r="G1012" t="str">
            <v>0707011004М040600</v>
          </cell>
        </row>
        <row r="1013">
          <cell r="E1013" t="str">
            <v>610</v>
          </cell>
          <cell r="F1013">
            <v>124470</v>
          </cell>
          <cell r="G1013" t="str">
            <v>0707011004М040610</v>
          </cell>
        </row>
        <row r="1014">
          <cell r="E1014" t="str">
            <v>611</v>
          </cell>
          <cell r="F1014">
            <v>124470</v>
          </cell>
          <cell r="G1014" t="str">
            <v>0707011004М040611</v>
          </cell>
        </row>
        <row r="1015">
          <cell r="E1015" t="str">
            <v/>
          </cell>
          <cell r="F1015">
            <v>220000</v>
          </cell>
          <cell r="G1015" t="str">
            <v>0707011004Э040</v>
          </cell>
        </row>
        <row r="1016">
          <cell r="E1016" t="str">
            <v>600</v>
          </cell>
          <cell r="F1016">
            <v>220000</v>
          </cell>
          <cell r="G1016" t="str">
            <v>0707011004Э040600</v>
          </cell>
        </row>
        <row r="1017">
          <cell r="E1017" t="str">
            <v>610</v>
          </cell>
          <cell r="F1017">
            <v>220000</v>
          </cell>
          <cell r="G1017" t="str">
            <v>0707011004Э040610</v>
          </cell>
        </row>
        <row r="1018">
          <cell r="E1018" t="str">
            <v>611</v>
          </cell>
          <cell r="F1018">
            <v>220000</v>
          </cell>
          <cell r="G1018" t="str">
            <v>0707011004Э040611</v>
          </cell>
        </row>
        <row r="1019">
          <cell r="E1019" t="str">
            <v/>
          </cell>
          <cell r="F1019">
            <v>18018400</v>
          </cell>
          <cell r="G1019" t="str">
            <v>07070110076490</v>
          </cell>
        </row>
        <row r="1020">
          <cell r="E1020" t="str">
            <v>200</v>
          </cell>
          <cell r="F1020">
            <v>12648100</v>
          </cell>
          <cell r="G1020" t="str">
            <v>07070110076490200</v>
          </cell>
        </row>
        <row r="1021">
          <cell r="E1021" t="str">
            <v>240</v>
          </cell>
          <cell r="F1021">
            <v>12648100</v>
          </cell>
          <cell r="G1021" t="str">
            <v>07070110076490240</v>
          </cell>
        </row>
        <row r="1022">
          <cell r="E1022" t="str">
            <v>244</v>
          </cell>
          <cell r="F1022">
            <v>12648100</v>
          </cell>
          <cell r="G1022" t="str">
            <v>07070110076490244</v>
          </cell>
        </row>
        <row r="1023">
          <cell r="E1023" t="str">
            <v>600</v>
          </cell>
          <cell r="F1023">
            <v>5370300</v>
          </cell>
          <cell r="G1023" t="str">
            <v>07070110076490600</v>
          </cell>
        </row>
        <row r="1024">
          <cell r="E1024" t="str">
            <v>610</v>
          </cell>
          <cell r="F1024">
            <v>5370300</v>
          </cell>
          <cell r="G1024" t="str">
            <v>07070110076490610</v>
          </cell>
        </row>
        <row r="1025">
          <cell r="E1025" t="str">
            <v>611</v>
          </cell>
          <cell r="F1025">
            <v>5370300</v>
          </cell>
          <cell r="G1025" t="str">
            <v>07070110076490611</v>
          </cell>
        </row>
        <row r="1026">
          <cell r="E1026" t="str">
            <v/>
          </cell>
          <cell r="F1026">
            <v>2921000</v>
          </cell>
          <cell r="G1026" t="str">
            <v>07070110080030</v>
          </cell>
        </row>
        <row r="1027">
          <cell r="E1027" t="str">
            <v>200</v>
          </cell>
          <cell r="F1027">
            <v>1656000</v>
          </cell>
          <cell r="G1027" t="str">
            <v>07070110080030200</v>
          </cell>
        </row>
        <row r="1028">
          <cell r="E1028" t="str">
            <v>240</v>
          </cell>
          <cell r="F1028">
            <v>1656000</v>
          </cell>
          <cell r="G1028" t="str">
            <v>07070110080030240</v>
          </cell>
        </row>
        <row r="1029">
          <cell r="E1029" t="str">
            <v>244</v>
          </cell>
          <cell r="F1029">
            <v>1656000</v>
          </cell>
          <cell r="G1029" t="str">
            <v>07070110080030244</v>
          </cell>
        </row>
        <row r="1030">
          <cell r="E1030" t="str">
            <v>600</v>
          </cell>
          <cell r="F1030">
            <v>1265000</v>
          </cell>
          <cell r="G1030" t="str">
            <v>07070110080030600</v>
          </cell>
        </row>
        <row r="1031">
          <cell r="E1031" t="str">
            <v>610</v>
          </cell>
          <cell r="F1031">
            <v>1265000</v>
          </cell>
          <cell r="G1031" t="str">
            <v>07070110080030610</v>
          </cell>
        </row>
        <row r="1032">
          <cell r="E1032" t="str">
            <v>611</v>
          </cell>
          <cell r="F1032">
            <v>1265000</v>
          </cell>
          <cell r="G1032" t="str">
            <v>07070110080030611</v>
          </cell>
        </row>
        <row r="1033">
          <cell r="E1033" t="str">
            <v/>
          </cell>
          <cell r="F1033">
            <v>404700</v>
          </cell>
          <cell r="G1033" t="str">
            <v>070701100S3970</v>
          </cell>
        </row>
        <row r="1034">
          <cell r="E1034" t="str">
            <v>600</v>
          </cell>
          <cell r="F1034">
            <v>404700</v>
          </cell>
          <cell r="G1034" t="str">
            <v>070701100S3970600</v>
          </cell>
        </row>
        <row r="1035">
          <cell r="E1035" t="str">
            <v>610</v>
          </cell>
          <cell r="F1035">
            <v>404700</v>
          </cell>
          <cell r="G1035" t="str">
            <v>070701100S3970610</v>
          </cell>
        </row>
        <row r="1036">
          <cell r="E1036" t="str">
            <v>611</v>
          </cell>
          <cell r="F1036">
            <v>404700</v>
          </cell>
          <cell r="G1036" t="str">
            <v>070701100S3970611</v>
          </cell>
        </row>
        <row r="1037">
          <cell r="E1037" t="str">
            <v/>
          </cell>
          <cell r="F1037">
            <v>398800</v>
          </cell>
          <cell r="G1037" t="str">
            <v>07070130000000</v>
          </cell>
        </row>
        <row r="1038">
          <cell r="E1038" t="str">
            <v/>
          </cell>
          <cell r="F1038">
            <v>198800</v>
          </cell>
          <cell r="G1038" t="str">
            <v>07070130080030</v>
          </cell>
        </row>
        <row r="1039">
          <cell r="E1039" t="str">
            <v>100</v>
          </cell>
          <cell r="F1039">
            <v>195300</v>
          </cell>
          <cell r="G1039" t="str">
            <v>07070130080030100</v>
          </cell>
        </row>
        <row r="1040">
          <cell r="E1040" t="str">
            <v>110</v>
          </cell>
          <cell r="F1040">
            <v>195300</v>
          </cell>
          <cell r="G1040" t="str">
            <v>07070130080030110</v>
          </cell>
        </row>
        <row r="1041">
          <cell r="E1041" t="str">
            <v>111</v>
          </cell>
          <cell r="F1041">
            <v>150000</v>
          </cell>
          <cell r="G1041" t="str">
            <v>07070130080030111</v>
          </cell>
        </row>
        <row r="1042">
          <cell r="E1042" t="str">
            <v>119</v>
          </cell>
          <cell r="F1042">
            <v>45300</v>
          </cell>
          <cell r="G1042" t="str">
            <v>07070130080030119</v>
          </cell>
        </row>
        <row r="1043">
          <cell r="E1043" t="str">
            <v>200</v>
          </cell>
          <cell r="F1043">
            <v>3500</v>
          </cell>
          <cell r="G1043" t="str">
            <v>07070130080030200</v>
          </cell>
        </row>
        <row r="1044">
          <cell r="E1044" t="str">
            <v>240</v>
          </cell>
          <cell r="F1044">
            <v>3500</v>
          </cell>
          <cell r="G1044" t="str">
            <v>07070130080030240</v>
          </cell>
        </row>
        <row r="1045">
          <cell r="E1045" t="str">
            <v>244</v>
          </cell>
          <cell r="F1045">
            <v>3500</v>
          </cell>
          <cell r="G1045" t="str">
            <v>07070130080030244</v>
          </cell>
        </row>
        <row r="1046">
          <cell r="E1046" t="str">
            <v/>
          </cell>
          <cell r="F1046">
            <v>200000</v>
          </cell>
          <cell r="G1046" t="str">
            <v>0707013008П030</v>
          </cell>
        </row>
        <row r="1047">
          <cell r="E1047" t="str">
            <v>200</v>
          </cell>
          <cell r="F1047">
            <v>200000</v>
          </cell>
          <cell r="G1047" t="str">
            <v>0707013008П030200</v>
          </cell>
        </row>
        <row r="1048">
          <cell r="E1048" t="str">
            <v>240</v>
          </cell>
          <cell r="F1048">
            <v>200000</v>
          </cell>
          <cell r="G1048" t="str">
            <v>0707013008П030240</v>
          </cell>
        </row>
        <row r="1049">
          <cell r="E1049" t="str">
            <v>244</v>
          </cell>
          <cell r="F1049">
            <v>200000</v>
          </cell>
          <cell r="G1049" t="str">
            <v>0707013008П030244</v>
          </cell>
        </row>
        <row r="1050">
          <cell r="E1050" t="str">
            <v/>
          </cell>
          <cell r="F1050">
            <v>113812328</v>
          </cell>
          <cell r="G1050" t="str">
            <v>0709</v>
          </cell>
        </row>
        <row r="1051">
          <cell r="E1051" t="str">
            <v/>
          </cell>
          <cell r="F1051">
            <v>113812328</v>
          </cell>
          <cell r="G1051" t="str">
            <v>07090100000000</v>
          </cell>
        </row>
        <row r="1052">
          <cell r="E1052" t="str">
            <v/>
          </cell>
          <cell r="F1052">
            <v>220000</v>
          </cell>
          <cell r="G1052" t="str">
            <v>07090110000000</v>
          </cell>
        </row>
        <row r="1053">
          <cell r="E1053" t="str">
            <v/>
          </cell>
          <cell r="F1053">
            <v>220000</v>
          </cell>
          <cell r="G1053" t="str">
            <v>07090110080020</v>
          </cell>
        </row>
        <row r="1054">
          <cell r="E1054" t="str">
            <v>200</v>
          </cell>
          <cell r="F1054">
            <v>220000</v>
          </cell>
          <cell r="G1054" t="str">
            <v>07090110080020200</v>
          </cell>
        </row>
        <row r="1055">
          <cell r="E1055" t="str">
            <v>240</v>
          </cell>
          <cell r="F1055">
            <v>220000</v>
          </cell>
          <cell r="G1055" t="str">
            <v>07090110080020240</v>
          </cell>
        </row>
        <row r="1056">
          <cell r="E1056" t="str">
            <v>244</v>
          </cell>
          <cell r="F1056">
            <v>220000</v>
          </cell>
          <cell r="G1056" t="str">
            <v>07090110080020244</v>
          </cell>
        </row>
        <row r="1057">
          <cell r="E1057" t="str">
            <v/>
          </cell>
          <cell r="F1057">
            <v>8762800</v>
          </cell>
          <cell r="G1057" t="str">
            <v>07090120000000</v>
          </cell>
        </row>
        <row r="1058">
          <cell r="E1058" t="str">
            <v/>
          </cell>
          <cell r="F1058">
            <v>8762800</v>
          </cell>
          <cell r="G1058" t="str">
            <v>07090120075520</v>
          </cell>
        </row>
        <row r="1059">
          <cell r="E1059" t="str">
            <v>100</v>
          </cell>
          <cell r="F1059">
            <v>7292700</v>
          </cell>
          <cell r="G1059" t="str">
            <v>07090120075520100</v>
          </cell>
        </row>
        <row r="1060">
          <cell r="E1060" t="str">
            <v>120</v>
          </cell>
          <cell r="F1060">
            <v>7292700</v>
          </cell>
          <cell r="G1060" t="str">
            <v>07090120075520120</v>
          </cell>
        </row>
        <row r="1061">
          <cell r="E1061" t="str">
            <v>121</v>
          </cell>
          <cell r="F1061">
            <v>5305400</v>
          </cell>
          <cell r="G1061" t="str">
            <v>07090120075520121</v>
          </cell>
        </row>
        <row r="1062">
          <cell r="E1062" t="str">
            <v>122</v>
          </cell>
          <cell r="F1062">
            <v>385000</v>
          </cell>
          <cell r="G1062" t="str">
            <v>07090120075520122</v>
          </cell>
        </row>
        <row r="1063">
          <cell r="E1063" t="str">
            <v>129</v>
          </cell>
          <cell r="F1063">
            <v>1602300</v>
          </cell>
          <cell r="G1063" t="str">
            <v>07090120075520129</v>
          </cell>
        </row>
        <row r="1064">
          <cell r="E1064" t="str">
            <v>200</v>
          </cell>
          <cell r="F1064">
            <v>1470100</v>
          </cell>
          <cell r="G1064" t="str">
            <v>07090120075520200</v>
          </cell>
        </row>
        <row r="1065">
          <cell r="E1065" t="str">
            <v>240</v>
          </cell>
          <cell r="F1065">
            <v>1470100</v>
          </cell>
          <cell r="G1065" t="str">
            <v>07090120075520240</v>
          </cell>
        </row>
        <row r="1066">
          <cell r="E1066" t="str">
            <v>244</v>
          </cell>
          <cell r="F1066">
            <v>1470100</v>
          </cell>
          <cell r="G1066" t="str">
            <v>07090120075520244</v>
          </cell>
        </row>
        <row r="1067">
          <cell r="E1067" t="str">
            <v/>
          </cell>
          <cell r="F1067">
            <v>104829528</v>
          </cell>
          <cell r="G1067" t="str">
            <v>07090130000000</v>
          </cell>
        </row>
        <row r="1068">
          <cell r="E1068" t="str">
            <v/>
          </cell>
          <cell r="F1068">
            <v>63337000</v>
          </cell>
          <cell r="G1068" t="str">
            <v>07090130040000</v>
          </cell>
        </row>
        <row r="1069">
          <cell r="E1069" t="str">
            <v>100</v>
          </cell>
          <cell r="F1069">
            <v>58637000</v>
          </cell>
          <cell r="G1069" t="str">
            <v>07090130040000100</v>
          </cell>
        </row>
        <row r="1070">
          <cell r="E1070" t="str">
            <v>110</v>
          </cell>
          <cell r="F1070">
            <v>58637000</v>
          </cell>
          <cell r="G1070" t="str">
            <v>07090130040000110</v>
          </cell>
        </row>
        <row r="1071">
          <cell r="E1071" t="str">
            <v>111</v>
          </cell>
          <cell r="F1071">
            <v>44893000</v>
          </cell>
          <cell r="G1071" t="str">
            <v>07090130040000111</v>
          </cell>
        </row>
        <row r="1072">
          <cell r="E1072" t="str">
            <v>112</v>
          </cell>
          <cell r="F1072">
            <v>280000</v>
          </cell>
          <cell r="G1072" t="str">
            <v>07090130040000112</v>
          </cell>
        </row>
        <row r="1073">
          <cell r="E1073" t="str">
            <v>119</v>
          </cell>
          <cell r="F1073">
            <v>13464000</v>
          </cell>
          <cell r="G1073" t="str">
            <v>07090130040000119</v>
          </cell>
        </row>
        <row r="1074">
          <cell r="E1074" t="str">
            <v>200</v>
          </cell>
          <cell r="F1074">
            <v>4700000</v>
          </cell>
          <cell r="G1074" t="str">
            <v>07090130040000200</v>
          </cell>
        </row>
        <row r="1075">
          <cell r="E1075" t="str">
            <v>240</v>
          </cell>
          <cell r="F1075">
            <v>4700000</v>
          </cell>
          <cell r="G1075" t="str">
            <v>07090130040000240</v>
          </cell>
        </row>
        <row r="1076">
          <cell r="E1076" t="str">
            <v>244</v>
          </cell>
          <cell r="F1076">
            <v>4700000</v>
          </cell>
          <cell r="G1076" t="str">
            <v>07090130040000244</v>
          </cell>
        </row>
        <row r="1077">
          <cell r="E1077" t="str">
            <v/>
          </cell>
          <cell r="F1077">
            <v>1342362</v>
          </cell>
          <cell r="G1077" t="str">
            <v>07090130040050</v>
          </cell>
        </row>
        <row r="1078">
          <cell r="E1078" t="str">
            <v>100</v>
          </cell>
          <cell r="F1078">
            <v>1342362</v>
          </cell>
          <cell r="G1078" t="str">
            <v>07090130040050100</v>
          </cell>
        </row>
        <row r="1079">
          <cell r="E1079" t="str">
            <v>110</v>
          </cell>
          <cell r="F1079">
            <v>1342362</v>
          </cell>
          <cell r="G1079" t="str">
            <v>07090130040050110</v>
          </cell>
        </row>
        <row r="1080">
          <cell r="E1080" t="str">
            <v>111</v>
          </cell>
          <cell r="F1080">
            <v>1031000</v>
          </cell>
          <cell r="G1080" t="str">
            <v>07090130040050111</v>
          </cell>
        </row>
        <row r="1081">
          <cell r="E1081" t="str">
            <v>119</v>
          </cell>
          <cell r="F1081">
            <v>311362</v>
          </cell>
          <cell r="G1081" t="str">
            <v>07090130040050119</v>
          </cell>
        </row>
        <row r="1082">
          <cell r="E1082" t="str">
            <v/>
          </cell>
          <cell r="F1082">
            <v>27342622</v>
          </cell>
          <cell r="G1082" t="str">
            <v>07090130041000</v>
          </cell>
        </row>
        <row r="1083">
          <cell r="E1083" t="str">
            <v>100</v>
          </cell>
          <cell r="F1083">
            <v>27342622</v>
          </cell>
          <cell r="G1083" t="str">
            <v>07090130041000100</v>
          </cell>
        </row>
        <row r="1084">
          <cell r="E1084" t="str">
            <v>110</v>
          </cell>
          <cell r="F1084">
            <v>27342622</v>
          </cell>
          <cell r="G1084" t="str">
            <v>07090130041000110</v>
          </cell>
        </row>
        <row r="1085">
          <cell r="E1085" t="str">
            <v>111</v>
          </cell>
          <cell r="F1085">
            <v>21000000</v>
          </cell>
          <cell r="G1085" t="str">
            <v>07090130041000111</v>
          </cell>
        </row>
        <row r="1086">
          <cell r="E1086" t="str">
            <v>119</v>
          </cell>
          <cell r="F1086">
            <v>6342622</v>
          </cell>
          <cell r="G1086" t="str">
            <v>07090130041000119</v>
          </cell>
        </row>
        <row r="1087">
          <cell r="E1087" t="str">
            <v/>
          </cell>
          <cell r="F1087">
            <v>500000</v>
          </cell>
          <cell r="G1087" t="str">
            <v>07090130047000</v>
          </cell>
        </row>
        <row r="1088">
          <cell r="E1088" t="str">
            <v>100</v>
          </cell>
          <cell r="F1088">
            <v>500000</v>
          </cell>
          <cell r="G1088" t="str">
            <v>07090130047000100</v>
          </cell>
        </row>
        <row r="1089">
          <cell r="E1089" t="str">
            <v>110</v>
          </cell>
          <cell r="F1089">
            <v>500000</v>
          </cell>
          <cell r="G1089" t="str">
            <v>07090130047000110</v>
          </cell>
        </row>
        <row r="1090">
          <cell r="E1090" t="str">
            <v>112</v>
          </cell>
          <cell r="F1090">
            <v>500000</v>
          </cell>
          <cell r="G1090" t="str">
            <v>07090130047000112</v>
          </cell>
        </row>
        <row r="1091">
          <cell r="E1091" t="str">
            <v/>
          </cell>
          <cell r="F1091">
            <v>114544</v>
          </cell>
          <cell r="G1091" t="str">
            <v>0709013004Г000</v>
          </cell>
        </row>
        <row r="1092">
          <cell r="E1092" t="str">
            <v>200</v>
          </cell>
          <cell r="F1092">
            <v>114544</v>
          </cell>
          <cell r="G1092" t="str">
            <v>0709013004Г000200</v>
          </cell>
        </row>
        <row r="1093">
          <cell r="E1093" t="str">
            <v>240</v>
          </cell>
          <cell r="F1093">
            <v>114544</v>
          </cell>
          <cell r="G1093" t="str">
            <v>0709013004Г000240</v>
          </cell>
        </row>
        <row r="1094">
          <cell r="E1094" t="str">
            <v>244</v>
          </cell>
          <cell r="F1094">
            <v>55000</v>
          </cell>
          <cell r="G1094" t="str">
            <v>0709013004Г000244</v>
          </cell>
        </row>
        <row r="1095">
          <cell r="E1095" t="str">
            <v>247</v>
          </cell>
          <cell r="F1095">
            <v>59544</v>
          </cell>
          <cell r="G1095" t="str">
            <v>0709013004Г000247</v>
          </cell>
        </row>
        <row r="1096">
          <cell r="E1096" t="str">
            <v/>
          </cell>
          <cell r="F1096">
            <v>3255000</v>
          </cell>
          <cell r="G1096" t="str">
            <v>0709013004Э000</v>
          </cell>
        </row>
        <row r="1097">
          <cell r="E1097" t="str">
            <v>200</v>
          </cell>
          <cell r="F1097">
            <v>3255000</v>
          </cell>
          <cell r="G1097" t="str">
            <v>0709013004Э000200</v>
          </cell>
        </row>
        <row r="1098">
          <cell r="E1098" t="str">
            <v>240</v>
          </cell>
          <cell r="F1098">
            <v>3255000</v>
          </cell>
          <cell r="G1098" t="str">
            <v>0709013004Э000240</v>
          </cell>
        </row>
        <row r="1099">
          <cell r="E1099" t="str">
            <v>247</v>
          </cell>
          <cell r="F1099">
            <v>3255000</v>
          </cell>
          <cell r="G1099" t="str">
            <v>0709013004Э000247</v>
          </cell>
        </row>
        <row r="1100">
          <cell r="E1100" t="str">
            <v/>
          </cell>
          <cell r="F1100">
            <v>8738000</v>
          </cell>
          <cell r="G1100" t="str">
            <v>07090130060000</v>
          </cell>
        </row>
        <row r="1101">
          <cell r="E1101" t="str">
            <v>100</v>
          </cell>
          <cell r="F1101">
            <v>8598000</v>
          </cell>
          <cell r="G1101" t="str">
            <v>07090130060000100</v>
          </cell>
        </row>
        <row r="1102">
          <cell r="E1102" t="str">
            <v>120</v>
          </cell>
          <cell r="F1102">
            <v>8598000</v>
          </cell>
          <cell r="G1102" t="str">
            <v>07090130060000120</v>
          </cell>
        </row>
        <row r="1103">
          <cell r="E1103" t="str">
            <v>121</v>
          </cell>
          <cell r="F1103">
            <v>6534562</v>
          </cell>
          <cell r="G1103" t="str">
            <v>07090130060000121</v>
          </cell>
        </row>
        <row r="1104">
          <cell r="E1104" t="str">
            <v>122</v>
          </cell>
          <cell r="F1104">
            <v>90000</v>
          </cell>
          <cell r="G1104" t="str">
            <v>07090130060000122</v>
          </cell>
        </row>
        <row r="1105">
          <cell r="E1105" t="str">
            <v>129</v>
          </cell>
          <cell r="F1105">
            <v>1973438</v>
          </cell>
          <cell r="G1105" t="str">
            <v>07090130060000129</v>
          </cell>
        </row>
        <row r="1106">
          <cell r="E1106" t="str">
            <v>200</v>
          </cell>
          <cell r="F1106">
            <v>140000</v>
          </cell>
          <cell r="G1106" t="str">
            <v>07090130060000200</v>
          </cell>
        </row>
        <row r="1107">
          <cell r="E1107" t="str">
            <v>240</v>
          </cell>
          <cell r="F1107">
            <v>140000</v>
          </cell>
          <cell r="G1107" t="str">
            <v>07090130060000240</v>
          </cell>
        </row>
        <row r="1108">
          <cell r="E1108" t="str">
            <v>244</v>
          </cell>
          <cell r="F1108">
            <v>140000</v>
          </cell>
          <cell r="G1108" t="str">
            <v>07090130060000244</v>
          </cell>
        </row>
        <row r="1109">
          <cell r="E1109" t="str">
            <v/>
          </cell>
          <cell r="F1109">
            <v>200000</v>
          </cell>
          <cell r="G1109" t="str">
            <v>07090130067000</v>
          </cell>
        </row>
        <row r="1110">
          <cell r="E1110" t="str">
            <v>100</v>
          </cell>
          <cell r="F1110">
            <v>200000</v>
          </cell>
          <cell r="G1110" t="str">
            <v>07090130067000100</v>
          </cell>
        </row>
        <row r="1111">
          <cell r="E1111" t="str">
            <v>120</v>
          </cell>
          <cell r="F1111">
            <v>200000</v>
          </cell>
          <cell r="G1111" t="str">
            <v>07090130067000120</v>
          </cell>
        </row>
        <row r="1112">
          <cell r="E1112" t="str">
            <v>122</v>
          </cell>
          <cell r="F1112">
            <v>200000</v>
          </cell>
          <cell r="G1112" t="str">
            <v>07090130067000122</v>
          </cell>
        </row>
        <row r="1113">
          <cell r="E1113" t="str">
            <v/>
          </cell>
          <cell r="F1113">
            <v>59120856</v>
          </cell>
          <cell r="G1113" t="str">
            <v>1000</v>
          </cell>
        </row>
        <row r="1114">
          <cell r="E1114" t="str">
            <v/>
          </cell>
          <cell r="F1114">
            <v>56926256</v>
          </cell>
          <cell r="G1114" t="str">
            <v>1003</v>
          </cell>
        </row>
        <row r="1115">
          <cell r="E1115" t="str">
            <v/>
          </cell>
          <cell r="F1115">
            <v>56926256</v>
          </cell>
          <cell r="G1115" t="str">
            <v>10030100000000</v>
          </cell>
        </row>
        <row r="1116">
          <cell r="E1116" t="str">
            <v/>
          </cell>
          <cell r="F1116">
            <v>56926256</v>
          </cell>
          <cell r="G1116" t="str">
            <v>10030110000000</v>
          </cell>
        </row>
        <row r="1117">
          <cell r="E1117" t="str">
            <v/>
          </cell>
          <cell r="F1117">
            <v>950400</v>
          </cell>
          <cell r="G1117" t="str">
            <v>10030110075540</v>
          </cell>
        </row>
        <row r="1118">
          <cell r="E1118" t="str">
            <v>200</v>
          </cell>
          <cell r="F1118">
            <v>950400</v>
          </cell>
          <cell r="G1118" t="str">
            <v>10030110075540200</v>
          </cell>
        </row>
        <row r="1119">
          <cell r="E1119" t="str">
            <v>240</v>
          </cell>
          <cell r="F1119">
            <v>950400</v>
          </cell>
          <cell r="G1119" t="str">
            <v>10030110075540240</v>
          </cell>
        </row>
        <row r="1120">
          <cell r="E1120" t="str">
            <v>244</v>
          </cell>
          <cell r="F1120">
            <v>950400</v>
          </cell>
          <cell r="G1120" t="str">
            <v>10030110075540244</v>
          </cell>
        </row>
        <row r="1121">
          <cell r="E1121" t="str">
            <v/>
          </cell>
          <cell r="F1121">
            <v>24526900</v>
          </cell>
          <cell r="G1121" t="str">
            <v>10030110075660</v>
          </cell>
        </row>
        <row r="1122">
          <cell r="E1122" t="str">
            <v>200</v>
          </cell>
          <cell r="F1122">
            <v>23526900</v>
          </cell>
          <cell r="G1122" t="str">
            <v>10030110075660200</v>
          </cell>
        </row>
        <row r="1123">
          <cell r="E1123" t="str">
            <v>240</v>
          </cell>
          <cell r="F1123">
            <v>23526900</v>
          </cell>
          <cell r="G1123" t="str">
            <v>10030110075660240</v>
          </cell>
        </row>
        <row r="1124">
          <cell r="E1124" t="str">
            <v>244</v>
          </cell>
          <cell r="F1124">
            <v>23526900</v>
          </cell>
          <cell r="G1124" t="str">
            <v>10030110075660244</v>
          </cell>
        </row>
        <row r="1125">
          <cell r="E1125" t="str">
            <v>300</v>
          </cell>
          <cell r="F1125">
            <v>1000000</v>
          </cell>
          <cell r="G1125" t="str">
            <v>10030110075660300</v>
          </cell>
        </row>
        <row r="1126">
          <cell r="E1126" t="str">
            <v>320</v>
          </cell>
          <cell r="F1126">
            <v>1000000</v>
          </cell>
          <cell r="G1126" t="str">
            <v>10030110075660320</v>
          </cell>
        </row>
        <row r="1127">
          <cell r="E1127" t="str">
            <v>321</v>
          </cell>
          <cell r="F1127">
            <v>1000000</v>
          </cell>
          <cell r="G1127" t="str">
            <v>10030110075660321</v>
          </cell>
        </row>
        <row r="1128">
          <cell r="E1128" t="str">
            <v/>
          </cell>
          <cell r="F1128">
            <v>31448956</v>
          </cell>
          <cell r="G1128" t="str">
            <v>100301100L3040</v>
          </cell>
        </row>
        <row r="1129">
          <cell r="E1129" t="str">
            <v>200</v>
          </cell>
          <cell r="F1129">
            <v>31448956</v>
          </cell>
          <cell r="G1129" t="str">
            <v>100301100L3040200</v>
          </cell>
        </row>
        <row r="1130">
          <cell r="E1130" t="str">
            <v>240</v>
          </cell>
          <cell r="F1130">
            <v>31448956</v>
          </cell>
          <cell r="G1130" t="str">
            <v>100301100L3040240</v>
          </cell>
        </row>
        <row r="1131">
          <cell r="E1131" t="str">
            <v>244</v>
          </cell>
          <cell r="F1131">
            <v>31448956</v>
          </cell>
          <cell r="G1131" t="str">
            <v>100301100L3040244</v>
          </cell>
        </row>
        <row r="1132">
          <cell r="E1132" t="str">
            <v/>
          </cell>
          <cell r="F1132">
            <v>2194600</v>
          </cell>
          <cell r="G1132" t="str">
            <v>1004</v>
          </cell>
        </row>
        <row r="1133">
          <cell r="E1133" t="str">
            <v/>
          </cell>
          <cell r="F1133">
            <v>2194600</v>
          </cell>
          <cell r="G1133" t="str">
            <v>10040100000000</v>
          </cell>
        </row>
        <row r="1134">
          <cell r="E1134" t="str">
            <v/>
          </cell>
          <cell r="F1134">
            <v>2194600</v>
          </cell>
          <cell r="G1134" t="str">
            <v>10040110000000</v>
          </cell>
        </row>
        <row r="1135">
          <cell r="E1135" t="str">
            <v/>
          </cell>
          <cell r="F1135">
            <v>2194600</v>
          </cell>
          <cell r="G1135" t="str">
            <v>10040110075560</v>
          </cell>
        </row>
        <row r="1136">
          <cell r="E1136" t="str">
            <v>200</v>
          </cell>
          <cell r="F1136">
            <v>43000</v>
          </cell>
          <cell r="G1136" t="str">
            <v>10040110075560200</v>
          </cell>
        </row>
        <row r="1137">
          <cell r="E1137" t="str">
            <v>240</v>
          </cell>
          <cell r="F1137">
            <v>43000</v>
          </cell>
          <cell r="G1137" t="str">
            <v>10040110075560240</v>
          </cell>
        </row>
        <row r="1138">
          <cell r="E1138" t="str">
            <v>244</v>
          </cell>
          <cell r="F1138">
            <v>43000</v>
          </cell>
          <cell r="G1138" t="str">
            <v>10040110075560244</v>
          </cell>
        </row>
        <row r="1139">
          <cell r="E1139" t="str">
            <v>300</v>
          </cell>
          <cell r="F1139">
            <v>2151600</v>
          </cell>
          <cell r="G1139" t="str">
            <v>10040110075560300</v>
          </cell>
        </row>
        <row r="1140">
          <cell r="E1140" t="str">
            <v>320</v>
          </cell>
          <cell r="F1140">
            <v>2151600</v>
          </cell>
          <cell r="G1140" t="str">
            <v>10040110075560320</v>
          </cell>
        </row>
        <row r="1141">
          <cell r="E1141" t="str">
            <v>321</v>
          </cell>
          <cell r="F1141">
            <v>2151600</v>
          </cell>
          <cell r="G1141" t="str">
            <v>10040110075560321</v>
          </cell>
        </row>
        <row r="1142">
          <cell r="E1142" t="str">
            <v/>
          </cell>
          <cell r="F1142">
            <v>28281042</v>
          </cell>
          <cell r="G1142" t="str">
            <v>1100</v>
          </cell>
        </row>
        <row r="1143">
          <cell r="E1143" t="str">
            <v/>
          </cell>
          <cell r="F1143">
            <v>28281042</v>
          </cell>
          <cell r="G1143" t="str">
            <v>1103</v>
          </cell>
        </row>
        <row r="1144">
          <cell r="E1144" t="str">
            <v/>
          </cell>
          <cell r="F1144">
            <v>28281042</v>
          </cell>
          <cell r="G1144" t="str">
            <v>11030100000000</v>
          </cell>
        </row>
        <row r="1145">
          <cell r="E1145" t="str">
            <v/>
          </cell>
          <cell r="F1145">
            <v>28281042</v>
          </cell>
          <cell r="G1145" t="str">
            <v>11030110000000</v>
          </cell>
        </row>
        <row r="1146">
          <cell r="E1146" t="str">
            <v/>
          </cell>
          <cell r="F1146">
            <v>3200000</v>
          </cell>
          <cell r="G1146" t="str">
            <v>11030110040030</v>
          </cell>
        </row>
        <row r="1147">
          <cell r="E1147" t="str">
            <v>600</v>
          </cell>
          <cell r="F1147">
            <v>3200000</v>
          </cell>
          <cell r="G1147" t="str">
            <v>11030110040030600</v>
          </cell>
        </row>
        <row r="1148">
          <cell r="E1148" t="str">
            <v>610</v>
          </cell>
          <cell r="F1148">
            <v>3200000</v>
          </cell>
          <cell r="G1148" t="str">
            <v>11030110040030610</v>
          </cell>
        </row>
        <row r="1149">
          <cell r="E1149" t="str">
            <v>611</v>
          </cell>
          <cell r="F1149">
            <v>3200000</v>
          </cell>
          <cell r="G1149" t="str">
            <v>11030110040030611</v>
          </cell>
        </row>
        <row r="1150">
          <cell r="E1150" t="str">
            <v/>
          </cell>
          <cell r="F1150">
            <v>18023200</v>
          </cell>
          <cell r="G1150" t="str">
            <v>11030110040031</v>
          </cell>
        </row>
        <row r="1151">
          <cell r="E1151" t="str">
            <v>600</v>
          </cell>
          <cell r="F1151">
            <v>18023200</v>
          </cell>
          <cell r="G1151" t="str">
            <v>11030110040031600</v>
          </cell>
        </row>
        <row r="1152">
          <cell r="E1152" t="str">
            <v>610</v>
          </cell>
          <cell r="F1152">
            <v>18023200</v>
          </cell>
          <cell r="G1152" t="str">
            <v>11030110040031610</v>
          </cell>
        </row>
        <row r="1153">
          <cell r="E1153" t="str">
            <v>611</v>
          </cell>
          <cell r="F1153">
            <v>18023200</v>
          </cell>
          <cell r="G1153" t="str">
            <v>11030110040031611</v>
          </cell>
        </row>
        <row r="1154">
          <cell r="E1154" t="str">
            <v/>
          </cell>
          <cell r="F1154">
            <v>1225000</v>
          </cell>
          <cell r="G1154" t="str">
            <v>11030110040033</v>
          </cell>
        </row>
        <row r="1155">
          <cell r="E1155" t="str">
            <v>600</v>
          </cell>
          <cell r="F1155">
            <v>1225000</v>
          </cell>
          <cell r="G1155" t="str">
            <v>11030110040033600</v>
          </cell>
        </row>
        <row r="1156">
          <cell r="E1156" t="str">
            <v>610</v>
          </cell>
          <cell r="F1156">
            <v>1225000</v>
          </cell>
          <cell r="G1156" t="str">
            <v>11030110040033610</v>
          </cell>
        </row>
        <row r="1157">
          <cell r="E1157" t="str">
            <v>611</v>
          </cell>
          <cell r="F1157">
            <v>1225000</v>
          </cell>
          <cell r="G1157" t="str">
            <v>11030110040033611</v>
          </cell>
        </row>
        <row r="1158">
          <cell r="E1158" t="str">
            <v/>
          </cell>
          <cell r="F1158">
            <v>3330000</v>
          </cell>
          <cell r="G1158" t="str">
            <v>11030110041030</v>
          </cell>
        </row>
        <row r="1159">
          <cell r="E1159" t="str">
            <v>600</v>
          </cell>
          <cell r="F1159">
            <v>3330000</v>
          </cell>
          <cell r="G1159" t="str">
            <v>11030110041030600</v>
          </cell>
        </row>
        <row r="1160">
          <cell r="E1160" t="str">
            <v>610</v>
          </cell>
          <cell r="F1160">
            <v>3330000</v>
          </cell>
          <cell r="G1160" t="str">
            <v>11030110041030610</v>
          </cell>
        </row>
        <row r="1161">
          <cell r="E1161" t="str">
            <v>611</v>
          </cell>
          <cell r="F1161">
            <v>3330000</v>
          </cell>
          <cell r="G1161" t="str">
            <v>11030110041030611</v>
          </cell>
        </row>
        <row r="1162">
          <cell r="E1162" t="str">
            <v/>
          </cell>
          <cell r="F1162">
            <v>65000</v>
          </cell>
          <cell r="G1162" t="str">
            <v>11030110045030</v>
          </cell>
        </row>
        <row r="1163">
          <cell r="E1163" t="str">
            <v>600</v>
          </cell>
          <cell r="F1163">
            <v>65000</v>
          </cell>
          <cell r="G1163" t="str">
            <v>11030110045030600</v>
          </cell>
        </row>
        <row r="1164">
          <cell r="E1164" t="str">
            <v>610</v>
          </cell>
          <cell r="F1164">
            <v>65000</v>
          </cell>
          <cell r="G1164" t="str">
            <v>11030110045030610</v>
          </cell>
        </row>
        <row r="1165">
          <cell r="E1165" t="str">
            <v>611</v>
          </cell>
          <cell r="F1165">
            <v>65000</v>
          </cell>
          <cell r="G1165" t="str">
            <v>11030110045030611</v>
          </cell>
        </row>
        <row r="1166">
          <cell r="E1166" t="str">
            <v/>
          </cell>
          <cell r="F1166">
            <v>350000</v>
          </cell>
          <cell r="G1166" t="str">
            <v>11030110047030</v>
          </cell>
        </row>
        <row r="1167">
          <cell r="E1167" t="str">
            <v>600</v>
          </cell>
          <cell r="F1167">
            <v>350000</v>
          </cell>
          <cell r="G1167" t="str">
            <v>11030110047030600</v>
          </cell>
        </row>
        <row r="1168">
          <cell r="E1168" t="str">
            <v>610</v>
          </cell>
          <cell r="F1168">
            <v>350000</v>
          </cell>
          <cell r="G1168" t="str">
            <v>11030110047030610</v>
          </cell>
        </row>
        <row r="1169">
          <cell r="E1169" t="str">
            <v>612</v>
          </cell>
          <cell r="F1169">
            <v>350000</v>
          </cell>
          <cell r="G1169" t="str">
            <v>11030110047030612</v>
          </cell>
        </row>
        <row r="1170">
          <cell r="E1170" t="str">
            <v/>
          </cell>
          <cell r="F1170">
            <v>1908480</v>
          </cell>
          <cell r="G1170" t="str">
            <v>1103011004Г030</v>
          </cell>
        </row>
        <row r="1171">
          <cell r="E1171" t="str">
            <v>600</v>
          </cell>
          <cell r="F1171">
            <v>1908480</v>
          </cell>
          <cell r="G1171" t="str">
            <v>1103011004Г030600</v>
          </cell>
        </row>
        <row r="1172">
          <cell r="E1172" t="str">
            <v>610</v>
          </cell>
          <cell r="F1172">
            <v>1908480</v>
          </cell>
          <cell r="G1172" t="str">
            <v>1103011004Г030610</v>
          </cell>
        </row>
        <row r="1173">
          <cell r="E1173" t="str">
            <v>611</v>
          </cell>
          <cell r="F1173">
            <v>1908480</v>
          </cell>
          <cell r="G1173" t="str">
            <v>1103011004Г030611</v>
          </cell>
        </row>
        <row r="1174">
          <cell r="E1174" t="str">
            <v/>
          </cell>
          <cell r="F1174">
            <v>19362</v>
          </cell>
          <cell r="G1174" t="str">
            <v>1103011004М030</v>
          </cell>
        </row>
        <row r="1175">
          <cell r="E1175" t="str">
            <v>600</v>
          </cell>
          <cell r="F1175">
            <v>19362</v>
          </cell>
          <cell r="G1175" t="str">
            <v>1103011004М030600</v>
          </cell>
        </row>
        <row r="1176">
          <cell r="E1176" t="str">
            <v>610</v>
          </cell>
          <cell r="F1176">
            <v>19362</v>
          </cell>
          <cell r="G1176" t="str">
            <v>1103011004М030610</v>
          </cell>
        </row>
        <row r="1177">
          <cell r="E1177" t="str">
            <v>611</v>
          </cell>
          <cell r="F1177">
            <v>19362</v>
          </cell>
          <cell r="G1177" t="str">
            <v>1103011004М030611</v>
          </cell>
        </row>
        <row r="1178">
          <cell r="E1178" t="str">
            <v/>
          </cell>
          <cell r="F1178">
            <v>160000</v>
          </cell>
          <cell r="G1178" t="str">
            <v>1103011004Э030</v>
          </cell>
        </row>
        <row r="1179">
          <cell r="E1179" t="str">
            <v>600</v>
          </cell>
          <cell r="F1179">
            <v>160000</v>
          </cell>
          <cell r="G1179" t="str">
            <v>1103011004Э030600</v>
          </cell>
        </row>
        <row r="1180">
          <cell r="E1180" t="str">
            <v>610</v>
          </cell>
          <cell r="F1180">
            <v>160000</v>
          </cell>
          <cell r="G1180" t="str">
            <v>1103011004Э030610</v>
          </cell>
        </row>
        <row r="1181">
          <cell r="E1181" t="str">
            <v>611</v>
          </cell>
          <cell r="F1181">
            <v>160000</v>
          </cell>
          <cell r="G1181" t="str">
            <v>1103011004Э030611</v>
          </cell>
        </row>
        <row r="1182">
          <cell r="E1182" t="str">
            <v/>
          </cell>
          <cell r="F1182">
            <v>33073959</v>
          </cell>
          <cell r="G1182" t="str">
            <v/>
          </cell>
        </row>
        <row r="1183">
          <cell r="E1183" t="str">
            <v/>
          </cell>
          <cell r="F1183">
            <v>33073959</v>
          </cell>
          <cell r="G1183" t="str">
            <v>0300</v>
          </cell>
        </row>
        <row r="1184">
          <cell r="E1184" t="str">
            <v/>
          </cell>
          <cell r="F1184">
            <v>33073959</v>
          </cell>
          <cell r="G1184" t="str">
            <v>0310</v>
          </cell>
        </row>
        <row r="1185">
          <cell r="E1185" t="str">
            <v/>
          </cell>
          <cell r="F1185">
            <v>33073959</v>
          </cell>
          <cell r="G1185" t="str">
            <v>03100400000000</v>
          </cell>
        </row>
        <row r="1186">
          <cell r="E1186" t="str">
            <v/>
          </cell>
          <cell r="F1186">
            <v>33073959</v>
          </cell>
          <cell r="G1186" t="str">
            <v>03100420000000</v>
          </cell>
        </row>
        <row r="1187">
          <cell r="E1187" t="str">
            <v/>
          </cell>
          <cell r="F1187">
            <v>26352227</v>
          </cell>
          <cell r="G1187" t="str">
            <v>03100420040010</v>
          </cell>
        </row>
        <row r="1188">
          <cell r="E1188" t="str">
            <v>100</v>
          </cell>
          <cell r="F1188">
            <v>24511836</v>
          </cell>
          <cell r="G1188" t="str">
            <v>03100420040010100</v>
          </cell>
        </row>
        <row r="1189">
          <cell r="E1189" t="str">
            <v>110</v>
          </cell>
          <cell r="F1189">
            <v>24511836</v>
          </cell>
          <cell r="G1189" t="str">
            <v>03100420040010110</v>
          </cell>
        </row>
        <row r="1190">
          <cell r="E1190" t="str">
            <v>111</v>
          </cell>
          <cell r="F1190">
            <v>18786253</v>
          </cell>
          <cell r="G1190" t="str">
            <v>03100420040010111</v>
          </cell>
        </row>
        <row r="1191">
          <cell r="E1191" t="str">
            <v>112</v>
          </cell>
          <cell r="F1191">
            <v>52135</v>
          </cell>
          <cell r="G1191" t="str">
            <v>03100420040010112</v>
          </cell>
        </row>
        <row r="1192">
          <cell r="E1192" t="str">
            <v>119</v>
          </cell>
          <cell r="F1192">
            <v>5673448</v>
          </cell>
          <cell r="G1192" t="str">
            <v>03100420040010119</v>
          </cell>
        </row>
        <row r="1193">
          <cell r="E1193" t="str">
            <v>200</v>
          </cell>
          <cell r="F1193">
            <v>1840391</v>
          </cell>
          <cell r="G1193" t="str">
            <v>03100420040010200</v>
          </cell>
        </row>
        <row r="1194">
          <cell r="E1194" t="str">
            <v>240</v>
          </cell>
          <cell r="F1194">
            <v>1840391</v>
          </cell>
          <cell r="G1194" t="str">
            <v>03100420040010240</v>
          </cell>
        </row>
        <row r="1195">
          <cell r="E1195" t="str">
            <v>244</v>
          </cell>
          <cell r="F1195">
            <v>1840391</v>
          </cell>
          <cell r="G1195" t="str">
            <v>03100420040010244</v>
          </cell>
        </row>
        <row r="1196">
          <cell r="E1196" t="str">
            <v/>
          </cell>
          <cell r="F1196">
            <v>2900000</v>
          </cell>
          <cell r="G1196" t="str">
            <v>03100420041010</v>
          </cell>
        </row>
        <row r="1197">
          <cell r="E1197" t="str">
            <v>100</v>
          </cell>
          <cell r="F1197">
            <v>2900000</v>
          </cell>
          <cell r="G1197" t="str">
            <v>03100420041010100</v>
          </cell>
        </row>
        <row r="1198">
          <cell r="E1198" t="str">
            <v>110</v>
          </cell>
          <cell r="F1198">
            <v>2900000</v>
          </cell>
          <cell r="G1198" t="str">
            <v>03100420041010110</v>
          </cell>
        </row>
        <row r="1199">
          <cell r="E1199" t="str">
            <v>111</v>
          </cell>
          <cell r="F1199">
            <v>2227342</v>
          </cell>
          <cell r="G1199" t="str">
            <v>03100420041010111</v>
          </cell>
        </row>
        <row r="1200">
          <cell r="E1200" t="str">
            <v>119</v>
          </cell>
          <cell r="F1200">
            <v>672658</v>
          </cell>
          <cell r="G1200" t="str">
            <v>03100420041010119</v>
          </cell>
        </row>
        <row r="1201">
          <cell r="E1201" t="str">
            <v/>
          </cell>
          <cell r="F1201">
            <v>200000</v>
          </cell>
          <cell r="G1201" t="str">
            <v>03100420047010</v>
          </cell>
        </row>
        <row r="1202">
          <cell r="E1202" t="str">
            <v>100</v>
          </cell>
          <cell r="F1202">
            <v>200000</v>
          </cell>
          <cell r="G1202" t="str">
            <v>03100420047010100</v>
          </cell>
        </row>
        <row r="1203">
          <cell r="E1203" t="str">
            <v>110</v>
          </cell>
          <cell r="F1203">
            <v>200000</v>
          </cell>
          <cell r="G1203" t="str">
            <v>03100420047010110</v>
          </cell>
        </row>
        <row r="1204">
          <cell r="E1204" t="str">
            <v>112</v>
          </cell>
          <cell r="F1204">
            <v>200000</v>
          </cell>
          <cell r="G1204" t="str">
            <v>03100420047010112</v>
          </cell>
        </row>
        <row r="1205">
          <cell r="E1205" t="str">
            <v/>
          </cell>
          <cell r="F1205">
            <v>2779867</v>
          </cell>
          <cell r="G1205" t="str">
            <v>0310042004Г010</v>
          </cell>
        </row>
        <row r="1206">
          <cell r="E1206" t="str">
            <v>200</v>
          </cell>
          <cell r="F1206">
            <v>2779867</v>
          </cell>
          <cell r="G1206" t="str">
            <v>0310042004Г010200</v>
          </cell>
        </row>
        <row r="1207">
          <cell r="E1207" t="str">
            <v>240</v>
          </cell>
          <cell r="F1207">
            <v>2779867</v>
          </cell>
          <cell r="G1207" t="str">
            <v>0310042004Г010240</v>
          </cell>
        </row>
        <row r="1208">
          <cell r="E1208" t="str">
            <v>244</v>
          </cell>
          <cell r="F1208">
            <v>12413</v>
          </cell>
          <cell r="G1208" t="str">
            <v>0310042004Г010244</v>
          </cell>
        </row>
        <row r="1209">
          <cell r="E1209" t="str">
            <v>247</v>
          </cell>
          <cell r="F1209">
            <v>2767454</v>
          </cell>
          <cell r="G1209" t="str">
            <v>0310042004Г010247</v>
          </cell>
        </row>
        <row r="1210">
          <cell r="E1210" t="str">
            <v/>
          </cell>
          <cell r="F1210">
            <v>45595</v>
          </cell>
          <cell r="G1210" t="str">
            <v>0310042004М010</v>
          </cell>
        </row>
        <row r="1211">
          <cell r="E1211" t="str">
            <v>200</v>
          </cell>
          <cell r="F1211">
            <v>45595</v>
          </cell>
          <cell r="G1211" t="str">
            <v>0310042004М010200</v>
          </cell>
        </row>
        <row r="1212">
          <cell r="E1212" t="str">
            <v>240</v>
          </cell>
          <cell r="F1212">
            <v>45595</v>
          </cell>
          <cell r="G1212" t="str">
            <v>0310042004М010240</v>
          </cell>
        </row>
        <row r="1213">
          <cell r="E1213" t="str">
            <v>244</v>
          </cell>
          <cell r="F1213">
            <v>45595</v>
          </cell>
          <cell r="G1213" t="str">
            <v>0310042004М010244</v>
          </cell>
        </row>
        <row r="1214">
          <cell r="E1214" t="str">
            <v/>
          </cell>
          <cell r="F1214">
            <v>116467</v>
          </cell>
          <cell r="G1214" t="str">
            <v>0310042004Ф010</v>
          </cell>
        </row>
        <row r="1215">
          <cell r="E1215" t="str">
            <v>200</v>
          </cell>
          <cell r="F1215">
            <v>116467</v>
          </cell>
          <cell r="G1215" t="str">
            <v>0310042004Ф010200</v>
          </cell>
        </row>
        <row r="1216">
          <cell r="E1216" t="str">
            <v>240</v>
          </cell>
          <cell r="F1216">
            <v>116467</v>
          </cell>
          <cell r="G1216" t="str">
            <v>0310042004Ф010240</v>
          </cell>
        </row>
        <row r="1217">
          <cell r="E1217" t="str">
            <v>244</v>
          </cell>
          <cell r="F1217">
            <v>116467</v>
          </cell>
          <cell r="G1217" t="str">
            <v>0310042004Ф010244</v>
          </cell>
        </row>
        <row r="1218">
          <cell r="E1218" t="str">
            <v/>
          </cell>
          <cell r="F1218">
            <v>679803</v>
          </cell>
          <cell r="G1218" t="str">
            <v>0310042004Э010</v>
          </cell>
        </row>
        <row r="1219">
          <cell r="E1219" t="str">
            <v>200</v>
          </cell>
          <cell r="F1219">
            <v>679803</v>
          </cell>
          <cell r="G1219" t="str">
            <v>0310042004Э010200</v>
          </cell>
        </row>
        <row r="1220">
          <cell r="E1220" t="str">
            <v>240</v>
          </cell>
          <cell r="F1220">
            <v>679803</v>
          </cell>
          <cell r="G1220" t="str">
            <v>0310042004Э010240</v>
          </cell>
        </row>
        <row r="1221">
          <cell r="E1221" t="str">
            <v>247</v>
          </cell>
          <cell r="F1221">
            <v>679803</v>
          </cell>
          <cell r="G1221" t="str">
            <v>0310042004Э010247</v>
          </cell>
        </row>
        <row r="1222">
          <cell r="E1222" t="str">
            <v/>
          </cell>
          <cell r="F1222">
            <v>335804760</v>
          </cell>
          <cell r="G1222" t="str">
            <v/>
          </cell>
        </row>
        <row r="1223">
          <cell r="E1223" t="str">
            <v/>
          </cell>
          <cell r="F1223">
            <v>121978724</v>
          </cell>
          <cell r="G1223" t="str">
            <v>0100</v>
          </cell>
        </row>
        <row r="1224">
          <cell r="E1224" t="str">
            <v/>
          </cell>
          <cell r="F1224">
            <v>23153824</v>
          </cell>
          <cell r="G1224" t="str">
            <v>0106</v>
          </cell>
        </row>
        <row r="1225">
          <cell r="E1225" t="str">
            <v/>
          </cell>
          <cell r="F1225">
            <v>23153824</v>
          </cell>
          <cell r="G1225" t="str">
            <v>01061100000000</v>
          </cell>
        </row>
        <row r="1226">
          <cell r="E1226" t="str">
            <v/>
          </cell>
          <cell r="F1226">
            <v>23153824</v>
          </cell>
          <cell r="G1226" t="str">
            <v>01061120000000</v>
          </cell>
        </row>
        <row r="1227">
          <cell r="E1227" t="str">
            <v/>
          </cell>
          <cell r="F1227">
            <v>18179061</v>
          </cell>
          <cell r="G1227" t="str">
            <v>01061120060000</v>
          </cell>
        </row>
        <row r="1228">
          <cell r="E1228" t="str">
            <v>100</v>
          </cell>
          <cell r="F1228">
            <v>16296014</v>
          </cell>
          <cell r="G1228" t="str">
            <v>01061120060000100</v>
          </cell>
        </row>
        <row r="1229">
          <cell r="E1229" t="str">
            <v>120</v>
          </cell>
          <cell r="F1229">
            <v>16296014</v>
          </cell>
          <cell r="G1229" t="str">
            <v>01061120060000120</v>
          </cell>
        </row>
        <row r="1230">
          <cell r="E1230" t="str">
            <v>121</v>
          </cell>
          <cell r="F1230">
            <v>12465680</v>
          </cell>
          <cell r="G1230" t="str">
            <v>01061120060000121</v>
          </cell>
        </row>
        <row r="1231">
          <cell r="E1231" t="str">
            <v>122</v>
          </cell>
          <cell r="F1231">
            <v>65700</v>
          </cell>
          <cell r="G1231" t="str">
            <v>01061120060000122</v>
          </cell>
        </row>
        <row r="1232">
          <cell r="E1232" t="str">
            <v>129</v>
          </cell>
          <cell r="F1232">
            <v>3764634</v>
          </cell>
          <cell r="G1232" t="str">
            <v>01061120060000129</v>
          </cell>
        </row>
        <row r="1233">
          <cell r="E1233" t="str">
            <v>200</v>
          </cell>
          <cell r="F1233">
            <v>1870547</v>
          </cell>
          <cell r="G1233" t="str">
            <v>01061120060000200</v>
          </cell>
        </row>
        <row r="1234">
          <cell r="E1234" t="str">
            <v>240</v>
          </cell>
          <cell r="F1234">
            <v>1870547</v>
          </cell>
          <cell r="G1234" t="str">
            <v>01061120060000240</v>
          </cell>
        </row>
        <row r="1235">
          <cell r="E1235" t="str">
            <v>244</v>
          </cell>
          <cell r="F1235">
            <v>1870547</v>
          </cell>
          <cell r="G1235" t="str">
            <v>01061120060000244</v>
          </cell>
        </row>
        <row r="1236">
          <cell r="E1236" t="str">
            <v>800</v>
          </cell>
          <cell r="F1236">
            <v>12500</v>
          </cell>
          <cell r="G1236" t="str">
            <v>01061120060000800</v>
          </cell>
        </row>
        <row r="1237">
          <cell r="E1237" t="str">
            <v>850</v>
          </cell>
          <cell r="F1237">
            <v>12500</v>
          </cell>
          <cell r="G1237" t="str">
            <v>01061120060000850</v>
          </cell>
        </row>
        <row r="1238">
          <cell r="E1238" t="str">
            <v>853</v>
          </cell>
          <cell r="F1238">
            <v>12500</v>
          </cell>
          <cell r="G1238" t="str">
            <v>01061120060000853</v>
          </cell>
        </row>
        <row r="1239">
          <cell r="E1239" t="str">
            <v/>
          </cell>
          <cell r="F1239">
            <v>1000000</v>
          </cell>
          <cell r="G1239" t="str">
            <v>01061120061000</v>
          </cell>
        </row>
        <row r="1240">
          <cell r="E1240" t="str">
            <v>100</v>
          </cell>
          <cell r="F1240">
            <v>1000000</v>
          </cell>
          <cell r="G1240" t="str">
            <v>01061120061000100</v>
          </cell>
        </row>
        <row r="1241">
          <cell r="E1241" t="str">
            <v>120</v>
          </cell>
          <cell r="F1241">
            <v>1000000</v>
          </cell>
          <cell r="G1241" t="str">
            <v>01061120061000120</v>
          </cell>
        </row>
        <row r="1242">
          <cell r="E1242" t="str">
            <v>121</v>
          </cell>
          <cell r="F1242">
            <v>768049</v>
          </cell>
          <cell r="G1242" t="str">
            <v>01061120061000121</v>
          </cell>
        </row>
        <row r="1243">
          <cell r="E1243" t="str">
            <v>129</v>
          </cell>
          <cell r="F1243">
            <v>231951</v>
          </cell>
          <cell r="G1243" t="str">
            <v>01061120061000129</v>
          </cell>
        </row>
        <row r="1244">
          <cell r="E1244" t="str">
            <v/>
          </cell>
          <cell r="F1244">
            <v>200000</v>
          </cell>
          <cell r="G1244" t="str">
            <v>01061120067000</v>
          </cell>
        </row>
        <row r="1245">
          <cell r="E1245" t="str">
            <v>100</v>
          </cell>
          <cell r="F1245">
            <v>200000</v>
          </cell>
          <cell r="G1245" t="str">
            <v>01061120067000100</v>
          </cell>
        </row>
        <row r="1246">
          <cell r="E1246" t="str">
            <v>120</v>
          </cell>
          <cell r="F1246">
            <v>200000</v>
          </cell>
          <cell r="G1246" t="str">
            <v>01061120067000120</v>
          </cell>
        </row>
        <row r="1247">
          <cell r="E1247" t="str">
            <v>122</v>
          </cell>
          <cell r="F1247">
            <v>200000</v>
          </cell>
          <cell r="G1247" t="str">
            <v>01061120067000122</v>
          </cell>
        </row>
        <row r="1248">
          <cell r="E1248" t="str">
            <v/>
          </cell>
          <cell r="F1248">
            <v>1850875</v>
          </cell>
          <cell r="G1248" t="str">
            <v>0106112006Б000</v>
          </cell>
        </row>
        <row r="1249">
          <cell r="E1249" t="str">
            <v>100</v>
          </cell>
          <cell r="F1249">
            <v>1850875</v>
          </cell>
          <cell r="G1249" t="str">
            <v>0106112006Б000100</v>
          </cell>
        </row>
        <row r="1250">
          <cell r="E1250" t="str">
            <v>120</v>
          </cell>
          <cell r="F1250">
            <v>1850875</v>
          </cell>
          <cell r="G1250" t="str">
            <v>0106112006Б000120</v>
          </cell>
        </row>
        <row r="1251">
          <cell r="E1251" t="str">
            <v>121</v>
          </cell>
          <cell r="F1251">
            <v>1421563</v>
          </cell>
          <cell r="G1251" t="str">
            <v>0106112006Б000121</v>
          </cell>
        </row>
        <row r="1252">
          <cell r="E1252" t="str">
            <v>129</v>
          </cell>
          <cell r="F1252">
            <v>429312</v>
          </cell>
          <cell r="G1252" t="str">
            <v>0106112006Б000129</v>
          </cell>
        </row>
        <row r="1253">
          <cell r="E1253" t="str">
            <v/>
          </cell>
          <cell r="F1253">
            <v>842094</v>
          </cell>
          <cell r="G1253" t="str">
            <v>0106112006Г000</v>
          </cell>
        </row>
        <row r="1254">
          <cell r="E1254" t="str">
            <v>200</v>
          </cell>
          <cell r="F1254">
            <v>842094</v>
          </cell>
          <cell r="G1254" t="str">
            <v>0106112006Г000200</v>
          </cell>
        </row>
        <row r="1255">
          <cell r="E1255" t="str">
            <v>240</v>
          </cell>
          <cell r="F1255">
            <v>842094</v>
          </cell>
          <cell r="G1255" t="str">
            <v>0106112006Г000240</v>
          </cell>
        </row>
        <row r="1256">
          <cell r="E1256" t="str">
            <v>244</v>
          </cell>
          <cell r="F1256">
            <v>17221</v>
          </cell>
          <cell r="G1256" t="str">
            <v>0106112006Г000244</v>
          </cell>
        </row>
        <row r="1257">
          <cell r="E1257" t="str">
            <v>247</v>
          </cell>
          <cell r="F1257">
            <v>824873</v>
          </cell>
          <cell r="G1257" t="str">
            <v>0106112006Г000247</v>
          </cell>
        </row>
        <row r="1258">
          <cell r="E1258" t="str">
            <v/>
          </cell>
          <cell r="F1258">
            <v>29214</v>
          </cell>
          <cell r="G1258" t="str">
            <v>0106112006М000</v>
          </cell>
        </row>
        <row r="1259">
          <cell r="E1259" t="str">
            <v>200</v>
          </cell>
          <cell r="F1259">
            <v>29214</v>
          </cell>
          <cell r="G1259" t="str">
            <v>0106112006М000200</v>
          </cell>
        </row>
        <row r="1260">
          <cell r="E1260" t="str">
            <v>240</v>
          </cell>
          <cell r="F1260">
            <v>29214</v>
          </cell>
          <cell r="G1260" t="str">
            <v>0106112006М000240</v>
          </cell>
        </row>
        <row r="1261">
          <cell r="E1261" t="str">
            <v>244</v>
          </cell>
          <cell r="F1261">
            <v>29214</v>
          </cell>
          <cell r="G1261" t="str">
            <v>0106112006М000244</v>
          </cell>
        </row>
        <row r="1262">
          <cell r="E1262" t="str">
            <v/>
          </cell>
          <cell r="F1262">
            <v>241890</v>
          </cell>
          <cell r="G1262" t="str">
            <v>0106112006Э000</v>
          </cell>
        </row>
        <row r="1263">
          <cell r="E1263" t="str">
            <v>200</v>
          </cell>
          <cell r="F1263">
            <v>241890</v>
          </cell>
          <cell r="G1263" t="str">
            <v>0106112006Э000200</v>
          </cell>
        </row>
        <row r="1264">
          <cell r="E1264" t="str">
            <v>240</v>
          </cell>
          <cell r="F1264">
            <v>241890</v>
          </cell>
          <cell r="G1264" t="str">
            <v>0106112006Э000240</v>
          </cell>
        </row>
        <row r="1265">
          <cell r="E1265" t="str">
            <v>247</v>
          </cell>
          <cell r="F1265">
            <v>241890</v>
          </cell>
          <cell r="G1265" t="str">
            <v>0106112006Э000247</v>
          </cell>
        </row>
        <row r="1266">
          <cell r="E1266" t="str">
            <v/>
          </cell>
          <cell r="F1266">
            <v>785690</v>
          </cell>
          <cell r="G1266" t="str">
            <v>010611200Ч0060</v>
          </cell>
        </row>
        <row r="1267">
          <cell r="E1267" t="str">
            <v>100</v>
          </cell>
          <cell r="F1267">
            <v>785690</v>
          </cell>
          <cell r="G1267" t="str">
            <v>010611200Ч0060100</v>
          </cell>
        </row>
        <row r="1268">
          <cell r="E1268" t="str">
            <v>120</v>
          </cell>
          <cell r="F1268">
            <v>785690</v>
          </cell>
          <cell r="G1268" t="str">
            <v>010611200Ч0060120</v>
          </cell>
        </row>
        <row r="1269">
          <cell r="E1269" t="str">
            <v>121</v>
          </cell>
          <cell r="F1269">
            <v>603448</v>
          </cell>
          <cell r="G1269" t="str">
            <v>010611200Ч0060121</v>
          </cell>
        </row>
        <row r="1270">
          <cell r="E1270" t="str">
            <v>129</v>
          </cell>
          <cell r="F1270">
            <v>182242</v>
          </cell>
          <cell r="G1270" t="str">
            <v>010611200Ч0060129</v>
          </cell>
        </row>
        <row r="1271">
          <cell r="E1271" t="str">
            <v/>
          </cell>
          <cell r="F1271">
            <v>25000</v>
          </cell>
          <cell r="G1271" t="str">
            <v>010611200Ч0070</v>
          </cell>
        </row>
        <row r="1272">
          <cell r="E1272" t="str">
            <v>200</v>
          </cell>
          <cell r="F1272">
            <v>25000</v>
          </cell>
          <cell r="G1272" t="str">
            <v>010611200Ч0070200</v>
          </cell>
        </row>
        <row r="1273">
          <cell r="E1273" t="str">
            <v>240</v>
          </cell>
          <cell r="F1273">
            <v>25000</v>
          </cell>
          <cell r="G1273" t="str">
            <v>010611200Ч0070240</v>
          </cell>
        </row>
        <row r="1274">
          <cell r="E1274" t="str">
            <v>244</v>
          </cell>
          <cell r="F1274">
            <v>25000</v>
          </cell>
          <cell r="G1274" t="str">
            <v>010611200Ч0070244</v>
          </cell>
        </row>
        <row r="1275">
          <cell r="E1275" t="str">
            <v/>
          </cell>
          <cell r="F1275">
            <v>3000000</v>
          </cell>
          <cell r="G1275" t="str">
            <v>0111</v>
          </cell>
        </row>
        <row r="1276">
          <cell r="E1276" t="str">
            <v/>
          </cell>
          <cell r="F1276">
            <v>3000000</v>
          </cell>
          <cell r="G1276" t="str">
            <v>01119000000000</v>
          </cell>
        </row>
        <row r="1277">
          <cell r="E1277" t="str">
            <v/>
          </cell>
          <cell r="F1277">
            <v>3000000</v>
          </cell>
          <cell r="G1277" t="str">
            <v>01119010000000</v>
          </cell>
        </row>
        <row r="1278">
          <cell r="E1278" t="str">
            <v/>
          </cell>
          <cell r="F1278">
            <v>3000000</v>
          </cell>
          <cell r="G1278" t="str">
            <v>01119010080000</v>
          </cell>
        </row>
        <row r="1279">
          <cell r="E1279" t="str">
            <v>800</v>
          </cell>
          <cell r="F1279">
            <v>3000000</v>
          </cell>
          <cell r="G1279" t="str">
            <v>01119010080000800</v>
          </cell>
        </row>
        <row r="1280">
          <cell r="E1280" t="str">
            <v>870</v>
          </cell>
          <cell r="F1280">
            <v>3000000</v>
          </cell>
          <cell r="G1280" t="str">
            <v>01119010080000870</v>
          </cell>
        </row>
        <row r="1281">
          <cell r="E1281" t="str">
            <v/>
          </cell>
          <cell r="F1281">
            <v>95824900</v>
          </cell>
          <cell r="G1281" t="str">
            <v>0113</v>
          </cell>
        </row>
        <row r="1282">
          <cell r="E1282" t="str">
            <v/>
          </cell>
          <cell r="F1282">
            <v>324900</v>
          </cell>
          <cell r="G1282" t="str">
            <v>01131100000000</v>
          </cell>
        </row>
        <row r="1283">
          <cell r="E1283" t="str">
            <v/>
          </cell>
          <cell r="F1283">
            <v>324900</v>
          </cell>
          <cell r="G1283" t="str">
            <v>01131110000000</v>
          </cell>
        </row>
        <row r="1284">
          <cell r="E1284" t="str">
            <v/>
          </cell>
          <cell r="F1284">
            <v>324900</v>
          </cell>
          <cell r="G1284" t="str">
            <v>01131110075140</v>
          </cell>
        </row>
        <row r="1285">
          <cell r="E1285" t="str">
            <v>500</v>
          </cell>
          <cell r="F1285">
            <v>324900</v>
          </cell>
          <cell r="G1285" t="str">
            <v>01131110075140500</v>
          </cell>
        </row>
        <row r="1286">
          <cell r="E1286" t="str">
            <v>530</v>
          </cell>
          <cell r="F1286">
            <v>324900</v>
          </cell>
          <cell r="G1286" t="str">
            <v>01131110075140530</v>
          </cell>
        </row>
        <row r="1287">
          <cell r="E1287" t="str">
            <v/>
          </cell>
          <cell r="F1287">
            <v>95500000</v>
          </cell>
          <cell r="G1287" t="str">
            <v>01139000000000</v>
          </cell>
        </row>
        <row r="1288">
          <cell r="E1288" t="str">
            <v/>
          </cell>
          <cell r="F1288">
            <v>95500000</v>
          </cell>
          <cell r="G1288" t="str">
            <v>01139090000000</v>
          </cell>
        </row>
        <row r="1289">
          <cell r="E1289" t="str">
            <v/>
          </cell>
          <cell r="F1289">
            <v>95500000</v>
          </cell>
          <cell r="G1289" t="str">
            <v>01139090080000</v>
          </cell>
        </row>
        <row r="1290">
          <cell r="E1290" t="str">
            <v>800</v>
          </cell>
          <cell r="F1290">
            <v>95500000</v>
          </cell>
          <cell r="G1290" t="str">
            <v>01139090080000800</v>
          </cell>
        </row>
        <row r="1291">
          <cell r="E1291" t="str">
            <v>830</v>
          </cell>
          <cell r="F1291">
            <v>100000</v>
          </cell>
          <cell r="G1291" t="str">
            <v>01139090080000830</v>
          </cell>
        </row>
        <row r="1292">
          <cell r="E1292" t="str">
            <v>831</v>
          </cell>
          <cell r="F1292">
            <v>100000</v>
          </cell>
          <cell r="G1292" t="str">
            <v>01139090080000831</v>
          </cell>
        </row>
        <row r="1293">
          <cell r="E1293" t="str">
            <v>870</v>
          </cell>
          <cell r="F1293">
            <v>95400000</v>
          </cell>
          <cell r="G1293" t="str">
            <v>01139090080000870</v>
          </cell>
        </row>
        <row r="1294">
          <cell r="E1294" t="str">
            <v/>
          </cell>
          <cell r="F1294">
            <v>6537700</v>
          </cell>
          <cell r="G1294" t="str">
            <v>0200</v>
          </cell>
        </row>
        <row r="1295">
          <cell r="E1295" t="str">
            <v/>
          </cell>
          <cell r="F1295">
            <v>6537700</v>
          </cell>
          <cell r="G1295" t="str">
            <v>0203</v>
          </cell>
        </row>
        <row r="1296">
          <cell r="E1296" t="str">
            <v/>
          </cell>
          <cell r="F1296">
            <v>6537700</v>
          </cell>
          <cell r="G1296" t="str">
            <v>02031100000000</v>
          </cell>
        </row>
        <row r="1297">
          <cell r="E1297" t="str">
            <v/>
          </cell>
          <cell r="F1297">
            <v>6537700</v>
          </cell>
          <cell r="G1297" t="str">
            <v>02031110000000</v>
          </cell>
        </row>
        <row r="1298">
          <cell r="E1298" t="str">
            <v/>
          </cell>
          <cell r="F1298">
            <v>6537700</v>
          </cell>
          <cell r="G1298" t="str">
            <v>02031110051180</v>
          </cell>
        </row>
        <row r="1299">
          <cell r="E1299" t="str">
            <v>500</v>
          </cell>
          <cell r="F1299">
            <v>6537700</v>
          </cell>
          <cell r="G1299" t="str">
            <v>02031110051180500</v>
          </cell>
        </row>
        <row r="1300">
          <cell r="E1300" t="str">
            <v>530</v>
          </cell>
          <cell r="F1300">
            <v>6537700</v>
          </cell>
          <cell r="G1300" t="str">
            <v>02031110051180530</v>
          </cell>
        </row>
        <row r="1301">
          <cell r="E1301" t="str">
            <v/>
          </cell>
          <cell r="F1301">
            <v>29440500</v>
          </cell>
          <cell r="G1301" t="str">
            <v>0400</v>
          </cell>
        </row>
        <row r="1302">
          <cell r="E1302" t="str">
            <v/>
          </cell>
          <cell r="F1302">
            <v>29440500</v>
          </cell>
          <cell r="G1302" t="str">
            <v>0409</v>
          </cell>
        </row>
        <row r="1303">
          <cell r="E1303" t="str">
            <v/>
          </cell>
          <cell r="F1303">
            <v>29440500</v>
          </cell>
          <cell r="G1303" t="str">
            <v>04090900000000</v>
          </cell>
        </row>
        <row r="1304">
          <cell r="E1304" t="str">
            <v/>
          </cell>
          <cell r="F1304">
            <v>29440500</v>
          </cell>
          <cell r="G1304" t="str">
            <v>04090910000000</v>
          </cell>
        </row>
        <row r="1305">
          <cell r="E1305" t="str">
            <v/>
          </cell>
          <cell r="F1305">
            <v>29440500</v>
          </cell>
          <cell r="G1305" t="str">
            <v>040909100Ч0030</v>
          </cell>
        </row>
        <row r="1306">
          <cell r="E1306" t="str">
            <v>500</v>
          </cell>
          <cell r="F1306">
            <v>29440500</v>
          </cell>
          <cell r="G1306" t="str">
            <v>040909100Ч0030500</v>
          </cell>
        </row>
        <row r="1307">
          <cell r="E1307" t="str">
            <v>540</v>
          </cell>
          <cell r="F1307">
            <v>29440500</v>
          </cell>
          <cell r="G1307" t="str">
            <v>040909100Ч0030540</v>
          </cell>
        </row>
        <row r="1308">
          <cell r="E1308" t="str">
            <v/>
          </cell>
          <cell r="F1308">
            <v>2578250</v>
          </cell>
          <cell r="G1308" t="str">
            <v>0700</v>
          </cell>
        </row>
        <row r="1309">
          <cell r="E1309" t="str">
            <v/>
          </cell>
          <cell r="F1309">
            <v>2578250</v>
          </cell>
          <cell r="G1309" t="str">
            <v>0707</v>
          </cell>
        </row>
        <row r="1310">
          <cell r="E1310" t="str">
            <v/>
          </cell>
          <cell r="F1310">
            <v>2578250</v>
          </cell>
          <cell r="G1310" t="str">
            <v>07070600000000</v>
          </cell>
        </row>
        <row r="1311">
          <cell r="E1311" t="str">
            <v/>
          </cell>
          <cell r="F1311">
            <v>2578250</v>
          </cell>
          <cell r="G1311" t="str">
            <v>07070610000000</v>
          </cell>
        </row>
        <row r="1312">
          <cell r="E1312" t="str">
            <v/>
          </cell>
          <cell r="F1312">
            <v>2578250</v>
          </cell>
          <cell r="G1312" t="str">
            <v>070706100Ч0050</v>
          </cell>
        </row>
        <row r="1313">
          <cell r="E1313" t="str">
            <v>500</v>
          </cell>
          <cell r="F1313">
            <v>2578250</v>
          </cell>
          <cell r="G1313" t="str">
            <v>070706100Ч0050500</v>
          </cell>
        </row>
        <row r="1314">
          <cell r="E1314" t="str">
            <v>540</v>
          </cell>
          <cell r="F1314">
            <v>2578250</v>
          </cell>
          <cell r="G1314" t="str">
            <v>070706100Ч0050540</v>
          </cell>
        </row>
        <row r="1315">
          <cell r="E1315" t="str">
            <v/>
          </cell>
          <cell r="F1315">
            <v>13786</v>
          </cell>
          <cell r="G1315" t="str">
            <v>1300</v>
          </cell>
        </row>
        <row r="1316">
          <cell r="E1316" t="str">
            <v/>
          </cell>
          <cell r="F1316">
            <v>13786</v>
          </cell>
          <cell r="G1316" t="str">
            <v>1301</v>
          </cell>
        </row>
        <row r="1317">
          <cell r="E1317" t="str">
            <v/>
          </cell>
          <cell r="F1317">
            <v>13786</v>
          </cell>
          <cell r="G1317" t="str">
            <v>13019000000000</v>
          </cell>
        </row>
        <row r="1318">
          <cell r="E1318" t="str">
            <v/>
          </cell>
          <cell r="F1318">
            <v>13786</v>
          </cell>
          <cell r="G1318" t="str">
            <v>13019090000000</v>
          </cell>
        </row>
        <row r="1319">
          <cell r="E1319" t="str">
            <v/>
          </cell>
          <cell r="F1319">
            <v>13786</v>
          </cell>
          <cell r="G1319" t="str">
            <v>13019090080000</v>
          </cell>
        </row>
        <row r="1320">
          <cell r="E1320" t="str">
            <v>700</v>
          </cell>
          <cell r="F1320">
            <v>13786</v>
          </cell>
          <cell r="G1320" t="str">
            <v>13019090080000700</v>
          </cell>
        </row>
        <row r="1321">
          <cell r="E1321" t="str">
            <v>730</v>
          </cell>
          <cell r="F1321">
            <v>13786</v>
          </cell>
          <cell r="G1321" t="str">
            <v>13019090080000730</v>
          </cell>
        </row>
        <row r="1322">
          <cell r="E1322" t="str">
            <v/>
          </cell>
          <cell r="F1322">
            <v>175255800</v>
          </cell>
          <cell r="G1322" t="str">
            <v>1400</v>
          </cell>
        </row>
        <row r="1323">
          <cell r="E1323" t="str">
            <v/>
          </cell>
          <cell r="F1323">
            <v>130887200</v>
          </cell>
          <cell r="G1323" t="str">
            <v>1401</v>
          </cell>
        </row>
        <row r="1324">
          <cell r="E1324" t="str">
            <v/>
          </cell>
          <cell r="F1324">
            <v>130887200</v>
          </cell>
          <cell r="G1324" t="str">
            <v>14011100000000</v>
          </cell>
        </row>
        <row r="1325">
          <cell r="E1325" t="str">
            <v/>
          </cell>
          <cell r="F1325">
            <v>130887200</v>
          </cell>
          <cell r="G1325" t="str">
            <v>14011110000000</v>
          </cell>
        </row>
        <row r="1326">
          <cell r="E1326" t="str">
            <v/>
          </cell>
          <cell r="F1326">
            <v>76257600</v>
          </cell>
          <cell r="G1326" t="str">
            <v>14011110076010</v>
          </cell>
        </row>
        <row r="1327">
          <cell r="E1327" t="str">
            <v>500</v>
          </cell>
          <cell r="F1327">
            <v>76257600</v>
          </cell>
          <cell r="G1327" t="str">
            <v>14011110076010500</v>
          </cell>
        </row>
        <row r="1328">
          <cell r="E1328" t="str">
            <v>510</v>
          </cell>
          <cell r="F1328">
            <v>76257600</v>
          </cell>
          <cell r="G1328" t="str">
            <v>14011110076010510</v>
          </cell>
        </row>
        <row r="1329">
          <cell r="E1329" t="str">
            <v>511</v>
          </cell>
          <cell r="F1329">
            <v>76257600</v>
          </cell>
          <cell r="G1329" t="str">
            <v>14011110076010511</v>
          </cell>
        </row>
        <row r="1330">
          <cell r="E1330" t="str">
            <v/>
          </cell>
          <cell r="F1330">
            <v>54629600</v>
          </cell>
          <cell r="G1330" t="str">
            <v>14011110080130</v>
          </cell>
        </row>
        <row r="1331">
          <cell r="E1331" t="str">
            <v>500</v>
          </cell>
          <cell r="F1331">
            <v>54629600</v>
          </cell>
          <cell r="G1331" t="str">
            <v>14011110080130500</v>
          </cell>
        </row>
        <row r="1332">
          <cell r="E1332" t="str">
            <v>510</v>
          </cell>
          <cell r="F1332">
            <v>54629600</v>
          </cell>
          <cell r="G1332" t="str">
            <v>14011110080130510</v>
          </cell>
        </row>
        <row r="1333">
          <cell r="E1333" t="str">
            <v>511</v>
          </cell>
          <cell r="F1333">
            <v>54629600</v>
          </cell>
          <cell r="G1333" t="str">
            <v>14011110080130511</v>
          </cell>
        </row>
        <row r="1334">
          <cell r="E1334" t="str">
            <v/>
          </cell>
          <cell r="F1334">
            <v>44368600</v>
          </cell>
          <cell r="G1334" t="str">
            <v>1403</v>
          </cell>
        </row>
        <row r="1335">
          <cell r="E1335" t="str">
            <v/>
          </cell>
          <cell r="F1335">
            <v>44368600</v>
          </cell>
          <cell r="G1335" t="str">
            <v>14031100000000</v>
          </cell>
        </row>
        <row r="1336">
          <cell r="E1336" t="str">
            <v/>
          </cell>
          <cell r="F1336">
            <v>44368600</v>
          </cell>
          <cell r="G1336" t="str">
            <v>14031110000000</v>
          </cell>
        </row>
        <row r="1337">
          <cell r="E1337" t="str">
            <v/>
          </cell>
          <cell r="F1337">
            <v>44368600</v>
          </cell>
          <cell r="G1337" t="str">
            <v>14031110080120</v>
          </cell>
        </row>
        <row r="1338">
          <cell r="E1338" t="str">
            <v>500</v>
          </cell>
          <cell r="F1338">
            <v>44368600</v>
          </cell>
          <cell r="G1338" t="str">
            <v>14031110080120500</v>
          </cell>
        </row>
        <row r="1339">
          <cell r="E1339" t="str">
            <v>540</v>
          </cell>
          <cell r="F1339">
            <v>44368600</v>
          </cell>
          <cell r="G1339" t="str">
            <v>14031110080120540</v>
          </cell>
        </row>
      </sheetData>
      <sheetData sheetId="6">
        <row r="8">
          <cell r="E8" t="str">
            <v/>
          </cell>
          <cell r="F8">
            <v>8032471</v>
          </cell>
          <cell r="G8">
            <v>8032471</v>
          </cell>
        </row>
        <row r="9">
          <cell r="E9" t="str">
            <v/>
          </cell>
          <cell r="F9">
            <v>8032471</v>
          </cell>
          <cell r="G9">
            <v>8032471</v>
          </cell>
          <cell r="H9" t="str">
            <v>0100</v>
          </cell>
        </row>
        <row r="10">
          <cell r="E10" t="str">
            <v/>
          </cell>
          <cell r="F10">
            <v>8032471</v>
          </cell>
          <cell r="G10">
            <v>8032471</v>
          </cell>
          <cell r="H10" t="str">
            <v>0103</v>
          </cell>
        </row>
        <row r="11">
          <cell r="E11" t="str">
            <v/>
          </cell>
          <cell r="F11">
            <v>8032471</v>
          </cell>
          <cell r="G11">
            <v>8032471</v>
          </cell>
          <cell r="H11" t="str">
            <v>01038000000000</v>
          </cell>
        </row>
        <row r="12">
          <cell r="E12" t="str">
            <v/>
          </cell>
          <cell r="F12">
            <v>3607251</v>
          </cell>
          <cell r="G12">
            <v>3607251</v>
          </cell>
          <cell r="H12" t="str">
            <v>01038020000000</v>
          </cell>
        </row>
        <row r="13">
          <cell r="E13" t="str">
            <v/>
          </cell>
          <cell r="F13">
            <v>3607251</v>
          </cell>
          <cell r="G13">
            <v>3607251</v>
          </cell>
          <cell r="H13" t="str">
            <v>01038020060000</v>
          </cell>
        </row>
        <row r="14">
          <cell r="E14" t="str">
            <v>100</v>
          </cell>
          <cell r="F14">
            <v>3221001</v>
          </cell>
          <cell r="G14">
            <v>3221001</v>
          </cell>
          <cell r="H14" t="str">
            <v>01038020060000100</v>
          </cell>
        </row>
        <row r="15">
          <cell r="E15" t="str">
            <v>120</v>
          </cell>
          <cell r="F15">
            <v>3221001</v>
          </cell>
          <cell r="G15">
            <v>3221001</v>
          </cell>
          <cell r="H15" t="str">
            <v>01038020060000120</v>
          </cell>
        </row>
        <row r="16">
          <cell r="E16" t="str">
            <v>121</v>
          </cell>
          <cell r="F16">
            <v>2450461</v>
          </cell>
          <cell r="G16">
            <v>2450461</v>
          </cell>
          <cell r="H16" t="str">
            <v>01038020060000121</v>
          </cell>
        </row>
        <row r="17">
          <cell r="E17" t="str">
            <v>122</v>
          </cell>
          <cell r="F17">
            <v>30500</v>
          </cell>
          <cell r="G17">
            <v>30500</v>
          </cell>
          <cell r="H17" t="str">
            <v>01038020060000122</v>
          </cell>
        </row>
        <row r="18">
          <cell r="E18" t="str">
            <v>129</v>
          </cell>
          <cell r="F18">
            <v>740040</v>
          </cell>
          <cell r="G18">
            <v>740040</v>
          </cell>
          <cell r="H18" t="str">
            <v>01038020060000129</v>
          </cell>
        </row>
        <row r="19">
          <cell r="E19" t="str">
            <v>200</v>
          </cell>
          <cell r="F19">
            <v>386250</v>
          </cell>
          <cell r="G19">
            <v>386250</v>
          </cell>
          <cell r="H19" t="str">
            <v>01038020060000200</v>
          </cell>
        </row>
        <row r="20">
          <cell r="E20" t="str">
            <v>240</v>
          </cell>
          <cell r="F20">
            <v>386250</v>
          </cell>
          <cell r="G20">
            <v>386250</v>
          </cell>
          <cell r="H20" t="str">
            <v>01038020060000240</v>
          </cell>
        </row>
        <row r="21">
          <cell r="E21" t="str">
            <v>244</v>
          </cell>
          <cell r="F21">
            <v>386250</v>
          </cell>
          <cell r="G21">
            <v>386250</v>
          </cell>
          <cell r="H21" t="str">
            <v>01038020060000244</v>
          </cell>
        </row>
        <row r="22">
          <cell r="E22" t="str">
            <v/>
          </cell>
          <cell r="F22">
            <v>4425220</v>
          </cell>
          <cell r="G22">
            <v>4425220</v>
          </cell>
          <cell r="H22" t="str">
            <v>01038030000000</v>
          </cell>
        </row>
        <row r="23">
          <cell r="E23" t="str">
            <v/>
          </cell>
          <cell r="F23">
            <v>4377220</v>
          </cell>
          <cell r="G23">
            <v>4377220</v>
          </cell>
          <cell r="H23" t="str">
            <v>01038030060000</v>
          </cell>
        </row>
        <row r="24">
          <cell r="E24" t="str">
            <v>100</v>
          </cell>
          <cell r="F24">
            <v>4377220</v>
          </cell>
          <cell r="G24">
            <v>4377220</v>
          </cell>
          <cell r="H24" t="str">
            <v>01038030060000100</v>
          </cell>
        </row>
        <row r="25">
          <cell r="E25" t="str">
            <v>120</v>
          </cell>
          <cell r="F25">
            <v>4377220</v>
          </cell>
          <cell r="G25">
            <v>4377220</v>
          </cell>
          <cell r="H25" t="str">
            <v>01038030060000120</v>
          </cell>
        </row>
        <row r="26">
          <cell r="E26" t="str">
            <v>121</v>
          </cell>
          <cell r="F26">
            <v>3111152</v>
          </cell>
          <cell r="G26">
            <v>3111152</v>
          </cell>
          <cell r="H26" t="str">
            <v>01038030060000121</v>
          </cell>
        </row>
        <row r="27">
          <cell r="E27" t="str">
            <v>122</v>
          </cell>
          <cell r="F27">
            <v>50500</v>
          </cell>
          <cell r="G27">
            <v>50500</v>
          </cell>
          <cell r="H27" t="str">
            <v>01038030060000122</v>
          </cell>
        </row>
        <row r="28">
          <cell r="E28" t="str">
            <v>123</v>
          </cell>
          <cell r="F28">
            <v>276000</v>
          </cell>
          <cell r="G28">
            <v>276000</v>
          </cell>
          <cell r="H28" t="str">
            <v>01038030060000123</v>
          </cell>
        </row>
        <row r="29">
          <cell r="E29" t="str">
            <v>129</v>
          </cell>
          <cell r="F29">
            <v>939568</v>
          </cell>
          <cell r="G29">
            <v>939568</v>
          </cell>
          <cell r="H29" t="str">
            <v>01038030060000129</v>
          </cell>
        </row>
        <row r="30">
          <cell r="E30" t="str">
            <v/>
          </cell>
          <cell r="F30">
            <v>48000</v>
          </cell>
          <cell r="G30">
            <v>48000</v>
          </cell>
          <cell r="H30" t="str">
            <v>01038030067000</v>
          </cell>
        </row>
        <row r="31">
          <cell r="E31" t="str">
            <v>100</v>
          </cell>
          <cell r="F31">
            <v>48000</v>
          </cell>
          <cell r="G31">
            <v>48000</v>
          </cell>
          <cell r="H31" t="str">
            <v>01038030067000100</v>
          </cell>
        </row>
        <row r="32">
          <cell r="E32" t="str">
            <v>120</v>
          </cell>
          <cell r="F32">
            <v>48000</v>
          </cell>
          <cell r="G32">
            <v>48000</v>
          </cell>
          <cell r="H32" t="str">
            <v>01038030067000120</v>
          </cell>
        </row>
        <row r="33">
          <cell r="E33" t="str">
            <v>122</v>
          </cell>
          <cell r="F33">
            <v>48000</v>
          </cell>
          <cell r="G33">
            <v>48000</v>
          </cell>
          <cell r="H33" t="str">
            <v>01038030067000122</v>
          </cell>
        </row>
        <row r="34">
          <cell r="E34" t="str">
            <v/>
          </cell>
          <cell r="F34">
            <v>2841841</v>
          </cell>
          <cell r="G34">
            <v>2841841</v>
          </cell>
          <cell r="H34" t="str">
            <v/>
          </cell>
        </row>
        <row r="35">
          <cell r="E35" t="str">
            <v/>
          </cell>
          <cell r="F35">
            <v>2841841</v>
          </cell>
          <cell r="G35">
            <v>2841841</v>
          </cell>
          <cell r="H35" t="str">
            <v>0100</v>
          </cell>
        </row>
        <row r="36">
          <cell r="E36" t="str">
            <v/>
          </cell>
          <cell r="F36">
            <v>2841841</v>
          </cell>
          <cell r="G36">
            <v>2841841</v>
          </cell>
          <cell r="H36" t="str">
            <v>0106</v>
          </cell>
        </row>
        <row r="37">
          <cell r="E37" t="str">
            <v/>
          </cell>
          <cell r="F37">
            <v>2841841</v>
          </cell>
          <cell r="G37">
            <v>2841841</v>
          </cell>
          <cell r="H37" t="str">
            <v>01068000000000</v>
          </cell>
        </row>
        <row r="38">
          <cell r="E38" t="str">
            <v/>
          </cell>
          <cell r="F38">
            <v>1220861</v>
          </cell>
          <cell r="G38">
            <v>1220861</v>
          </cell>
          <cell r="H38" t="str">
            <v>01068020000000</v>
          </cell>
        </row>
        <row r="39">
          <cell r="E39" t="str">
            <v/>
          </cell>
          <cell r="F39">
            <v>1180861</v>
          </cell>
          <cell r="G39">
            <v>1180861</v>
          </cell>
          <cell r="H39" t="str">
            <v>01068020060000</v>
          </cell>
        </row>
        <row r="40">
          <cell r="E40" t="str">
            <v>100</v>
          </cell>
          <cell r="F40">
            <v>1079701</v>
          </cell>
          <cell r="G40">
            <v>1079701</v>
          </cell>
          <cell r="H40" t="str">
            <v>01068020060000100</v>
          </cell>
        </row>
        <row r="41">
          <cell r="E41" t="str">
            <v>120</v>
          </cell>
          <cell r="F41">
            <v>1079701</v>
          </cell>
          <cell r="G41">
            <v>1079701</v>
          </cell>
          <cell r="H41" t="str">
            <v>01068020060000120</v>
          </cell>
        </row>
        <row r="42">
          <cell r="E42" t="str">
            <v>121</v>
          </cell>
          <cell r="F42">
            <v>816821</v>
          </cell>
          <cell r="G42">
            <v>816821</v>
          </cell>
          <cell r="H42" t="str">
            <v>01068020060000121</v>
          </cell>
        </row>
        <row r="43">
          <cell r="E43" t="str">
            <v>122</v>
          </cell>
          <cell r="F43">
            <v>16200</v>
          </cell>
          <cell r="G43">
            <v>16200</v>
          </cell>
          <cell r="H43" t="str">
            <v>01068020060000122</v>
          </cell>
        </row>
        <row r="44">
          <cell r="E44" t="str">
            <v>129</v>
          </cell>
          <cell r="F44">
            <v>246680</v>
          </cell>
          <cell r="G44">
            <v>246680</v>
          </cell>
          <cell r="H44" t="str">
            <v>01068020060000129</v>
          </cell>
        </row>
        <row r="45">
          <cell r="E45" t="str">
            <v>200</v>
          </cell>
          <cell r="F45">
            <v>101160</v>
          </cell>
          <cell r="G45">
            <v>101160</v>
          </cell>
          <cell r="H45" t="str">
            <v>01068020060000200</v>
          </cell>
        </row>
        <row r="46">
          <cell r="E46" t="str">
            <v>240</v>
          </cell>
          <cell r="F46">
            <v>101160</v>
          </cell>
          <cell r="G46">
            <v>101160</v>
          </cell>
          <cell r="H46" t="str">
            <v>01068020060000240</v>
          </cell>
        </row>
        <row r="47">
          <cell r="E47" t="str">
            <v>244</v>
          </cell>
          <cell r="F47">
            <v>101160</v>
          </cell>
          <cell r="G47">
            <v>101160</v>
          </cell>
          <cell r="H47" t="str">
            <v>01068020060000244</v>
          </cell>
        </row>
        <row r="48">
          <cell r="E48" t="str">
            <v/>
          </cell>
          <cell r="F48">
            <v>40000</v>
          </cell>
          <cell r="G48">
            <v>40000</v>
          </cell>
          <cell r="H48" t="str">
            <v>01068020067000</v>
          </cell>
        </row>
        <row r="49">
          <cell r="E49" t="str">
            <v>100</v>
          </cell>
          <cell r="F49">
            <v>40000</v>
          </cell>
          <cell r="G49">
            <v>40000</v>
          </cell>
          <cell r="H49" t="str">
            <v>01068020067000100</v>
          </cell>
        </row>
        <row r="50">
          <cell r="E50" t="str">
            <v>120</v>
          </cell>
          <cell r="F50">
            <v>40000</v>
          </cell>
          <cell r="G50">
            <v>40000</v>
          </cell>
          <cell r="H50" t="str">
            <v>01068020067000120</v>
          </cell>
        </row>
        <row r="51">
          <cell r="E51" t="str">
            <v>122</v>
          </cell>
          <cell r="F51">
            <v>40000</v>
          </cell>
          <cell r="G51">
            <v>40000</v>
          </cell>
          <cell r="H51" t="str">
            <v>01068020067000122</v>
          </cell>
        </row>
        <row r="52">
          <cell r="E52" t="str">
            <v/>
          </cell>
          <cell r="F52">
            <v>1620980</v>
          </cell>
          <cell r="G52">
            <v>1620980</v>
          </cell>
          <cell r="H52" t="str">
            <v>01068040000000</v>
          </cell>
        </row>
        <row r="53">
          <cell r="E53" t="str">
            <v/>
          </cell>
          <cell r="F53">
            <v>1580980</v>
          </cell>
          <cell r="G53">
            <v>1580980</v>
          </cell>
          <cell r="H53" t="str">
            <v>01068040060000</v>
          </cell>
        </row>
        <row r="54">
          <cell r="E54" t="str">
            <v>100</v>
          </cell>
          <cell r="F54">
            <v>1580980</v>
          </cell>
          <cell r="G54">
            <v>1580980</v>
          </cell>
          <cell r="H54" t="str">
            <v>01068040060000100</v>
          </cell>
        </row>
        <row r="55">
          <cell r="E55" t="str">
            <v>120</v>
          </cell>
          <cell r="F55">
            <v>1580980</v>
          </cell>
          <cell r="G55">
            <v>1580980</v>
          </cell>
          <cell r="H55" t="str">
            <v>01068040060000120</v>
          </cell>
        </row>
        <row r="56">
          <cell r="E56" t="str">
            <v>121</v>
          </cell>
          <cell r="F56">
            <v>1201828</v>
          </cell>
          <cell r="G56">
            <v>1201828</v>
          </cell>
          <cell r="H56" t="str">
            <v>01068040060000121</v>
          </cell>
        </row>
        <row r="57">
          <cell r="E57" t="str">
            <v>122</v>
          </cell>
          <cell r="F57">
            <v>16200</v>
          </cell>
          <cell r="G57">
            <v>16200</v>
          </cell>
          <cell r="H57" t="str">
            <v>01068040060000122</v>
          </cell>
        </row>
        <row r="58">
          <cell r="E58" t="str">
            <v>129</v>
          </cell>
          <cell r="F58">
            <v>362952</v>
          </cell>
          <cell r="G58">
            <v>362952</v>
          </cell>
          <cell r="H58" t="str">
            <v>01068040060000129</v>
          </cell>
        </row>
        <row r="59">
          <cell r="E59" t="str">
            <v/>
          </cell>
          <cell r="F59">
            <v>40000</v>
          </cell>
          <cell r="G59">
            <v>40000</v>
          </cell>
          <cell r="H59" t="str">
            <v>01068040067000</v>
          </cell>
        </row>
        <row r="60">
          <cell r="E60" t="str">
            <v>100</v>
          </cell>
          <cell r="F60">
            <v>40000</v>
          </cell>
          <cell r="G60">
            <v>40000</v>
          </cell>
          <cell r="H60" t="str">
            <v>01068040067000100</v>
          </cell>
        </row>
        <row r="61">
          <cell r="E61" t="str">
            <v>120</v>
          </cell>
          <cell r="F61">
            <v>40000</v>
          </cell>
          <cell r="G61">
            <v>40000</v>
          </cell>
          <cell r="H61" t="str">
            <v>01068040067000120</v>
          </cell>
        </row>
        <row r="62">
          <cell r="E62" t="str">
            <v>122</v>
          </cell>
          <cell r="F62">
            <v>40000</v>
          </cell>
          <cell r="G62">
            <v>40000</v>
          </cell>
          <cell r="H62" t="str">
            <v>01068040067000122</v>
          </cell>
        </row>
        <row r="63">
          <cell r="E63" t="str">
            <v/>
          </cell>
          <cell r="F63">
            <v>393811359</v>
          </cell>
          <cell r="G63">
            <v>370446654</v>
          </cell>
          <cell r="H63" t="str">
            <v/>
          </cell>
        </row>
        <row r="64">
          <cell r="E64" t="str">
            <v/>
          </cell>
          <cell r="F64">
            <v>82177880</v>
          </cell>
          <cell r="G64">
            <v>81045171</v>
          </cell>
          <cell r="H64" t="str">
            <v>0100</v>
          </cell>
        </row>
        <row r="65">
          <cell r="E65" t="str">
            <v/>
          </cell>
          <cell r="F65">
            <v>3055327</v>
          </cell>
          <cell r="G65">
            <v>3055327</v>
          </cell>
          <cell r="H65" t="str">
            <v>0102</v>
          </cell>
        </row>
        <row r="66">
          <cell r="E66" t="str">
            <v/>
          </cell>
          <cell r="F66">
            <v>3055327</v>
          </cell>
          <cell r="G66">
            <v>3055327</v>
          </cell>
          <cell r="H66" t="str">
            <v>01028000000000</v>
          </cell>
        </row>
        <row r="67">
          <cell r="E67" t="str">
            <v/>
          </cell>
          <cell r="F67">
            <v>3055327</v>
          </cell>
          <cell r="G67">
            <v>3055327</v>
          </cell>
          <cell r="H67" t="str">
            <v>01028010000000</v>
          </cell>
        </row>
        <row r="68">
          <cell r="E68" t="str">
            <v/>
          </cell>
          <cell r="F68">
            <v>2980327</v>
          </cell>
          <cell r="G68">
            <v>2980327</v>
          </cell>
          <cell r="H68" t="str">
            <v>01028010060000</v>
          </cell>
        </row>
        <row r="69">
          <cell r="E69" t="str">
            <v>100</v>
          </cell>
          <cell r="F69">
            <v>2980327</v>
          </cell>
          <cell r="G69">
            <v>2980327</v>
          </cell>
          <cell r="H69" t="str">
            <v>01028010060000100</v>
          </cell>
        </row>
        <row r="70">
          <cell r="E70" t="str">
            <v>120</v>
          </cell>
          <cell r="F70">
            <v>2980327</v>
          </cell>
          <cell r="G70">
            <v>2980327</v>
          </cell>
          <cell r="H70" t="str">
            <v>01028010060000120</v>
          </cell>
        </row>
        <row r="71">
          <cell r="E71" t="str">
            <v>121</v>
          </cell>
          <cell r="F71">
            <v>2170593</v>
          </cell>
          <cell r="G71">
            <v>2170593</v>
          </cell>
          <cell r="H71" t="str">
            <v>01028010060000121</v>
          </cell>
        </row>
        <row r="72">
          <cell r="E72" t="str">
            <v>122</v>
          </cell>
          <cell r="F72">
            <v>192000</v>
          </cell>
          <cell r="G72">
            <v>192000</v>
          </cell>
          <cell r="H72" t="str">
            <v>01028010060000122</v>
          </cell>
        </row>
        <row r="73">
          <cell r="E73" t="str">
            <v>129</v>
          </cell>
          <cell r="F73">
            <v>617734</v>
          </cell>
          <cell r="G73">
            <v>617734</v>
          </cell>
          <cell r="H73" t="str">
            <v>01028010060000129</v>
          </cell>
        </row>
        <row r="74">
          <cell r="E74" t="str">
            <v/>
          </cell>
          <cell r="F74">
            <v>75000</v>
          </cell>
          <cell r="G74">
            <v>75000</v>
          </cell>
          <cell r="H74" t="str">
            <v>01028010067000</v>
          </cell>
        </row>
        <row r="75">
          <cell r="E75" t="str">
            <v>100</v>
          </cell>
          <cell r="F75">
            <v>75000</v>
          </cell>
          <cell r="G75">
            <v>75000</v>
          </cell>
          <cell r="H75" t="str">
            <v>01028010067000100</v>
          </cell>
        </row>
        <row r="76">
          <cell r="E76" t="str">
            <v>120</v>
          </cell>
          <cell r="F76">
            <v>75000</v>
          </cell>
          <cell r="G76">
            <v>75000</v>
          </cell>
          <cell r="H76" t="str">
            <v>01028010067000120</v>
          </cell>
        </row>
        <row r="77">
          <cell r="E77" t="str">
            <v>122</v>
          </cell>
          <cell r="F77">
            <v>75000</v>
          </cell>
          <cell r="G77">
            <v>75000</v>
          </cell>
          <cell r="H77" t="str">
            <v>01028010067000122</v>
          </cell>
        </row>
        <row r="78">
          <cell r="E78" t="str">
            <v/>
          </cell>
          <cell r="F78">
            <v>78603453</v>
          </cell>
          <cell r="G78">
            <v>77473144</v>
          </cell>
          <cell r="H78" t="str">
            <v>0104</v>
          </cell>
        </row>
        <row r="79">
          <cell r="E79" t="str">
            <v/>
          </cell>
          <cell r="F79">
            <v>73395</v>
          </cell>
          <cell r="G79">
            <v>73395</v>
          </cell>
          <cell r="H79" t="str">
            <v>01040400000000</v>
          </cell>
        </row>
        <row r="80">
          <cell r="E80" t="str">
            <v/>
          </cell>
          <cell r="F80">
            <v>73395</v>
          </cell>
          <cell r="G80">
            <v>73395</v>
          </cell>
          <cell r="H80" t="str">
            <v>01040420000000</v>
          </cell>
        </row>
        <row r="81">
          <cell r="E81" t="str">
            <v/>
          </cell>
          <cell r="F81">
            <v>73395</v>
          </cell>
          <cell r="G81">
            <v>73395</v>
          </cell>
          <cell r="H81" t="str">
            <v>01040420080040</v>
          </cell>
        </row>
        <row r="82">
          <cell r="E82" t="str">
            <v>200</v>
          </cell>
          <cell r="F82">
            <v>73395</v>
          </cell>
          <cell r="G82">
            <v>73395</v>
          </cell>
          <cell r="H82" t="str">
            <v>01040420080040200</v>
          </cell>
        </row>
        <row r="83">
          <cell r="E83" t="str">
            <v>240</v>
          </cell>
          <cell r="F83">
            <v>73395</v>
          </cell>
          <cell r="G83">
            <v>73395</v>
          </cell>
          <cell r="H83" t="str">
            <v>01040420080040240</v>
          </cell>
        </row>
        <row r="84">
          <cell r="E84" t="str">
            <v>244</v>
          </cell>
          <cell r="F84">
            <v>73395</v>
          </cell>
          <cell r="G84">
            <v>73395</v>
          </cell>
          <cell r="H84" t="str">
            <v>01040420080040244</v>
          </cell>
        </row>
        <row r="85">
          <cell r="E85" t="str">
            <v/>
          </cell>
          <cell r="F85">
            <v>78530058</v>
          </cell>
          <cell r="G85">
            <v>77399749</v>
          </cell>
          <cell r="H85" t="str">
            <v>01048000000000</v>
          </cell>
        </row>
        <row r="86">
          <cell r="E86" t="str">
            <v/>
          </cell>
          <cell r="F86">
            <v>78530058</v>
          </cell>
          <cell r="G86">
            <v>77399749</v>
          </cell>
          <cell r="H86" t="str">
            <v>01048020000000</v>
          </cell>
        </row>
        <row r="87">
          <cell r="E87" t="str">
            <v/>
          </cell>
          <cell r="F87">
            <v>53834622</v>
          </cell>
          <cell r="G87">
            <v>52704313</v>
          </cell>
          <cell r="H87" t="str">
            <v>01048020060000</v>
          </cell>
        </row>
        <row r="88">
          <cell r="E88" t="str">
            <v>100</v>
          </cell>
          <cell r="F88">
            <v>50632113</v>
          </cell>
          <cell r="G88">
            <v>50632113</v>
          </cell>
          <cell r="H88" t="str">
            <v>01048020060000100</v>
          </cell>
        </row>
        <row r="89">
          <cell r="E89" t="str">
            <v>120</v>
          </cell>
          <cell r="F89">
            <v>50632113</v>
          </cell>
          <cell r="G89">
            <v>50632113</v>
          </cell>
          <cell r="H89" t="str">
            <v>01048020060000120</v>
          </cell>
        </row>
        <row r="90">
          <cell r="E90" t="str">
            <v>121</v>
          </cell>
          <cell r="F90">
            <v>38390563</v>
          </cell>
          <cell r="G90">
            <v>38390563</v>
          </cell>
          <cell r="H90" t="str">
            <v>01048020060000121</v>
          </cell>
        </row>
        <row r="91">
          <cell r="E91" t="str">
            <v>122</v>
          </cell>
          <cell r="F91">
            <v>647600</v>
          </cell>
          <cell r="G91">
            <v>647600</v>
          </cell>
          <cell r="H91" t="str">
            <v>01048020060000122</v>
          </cell>
        </row>
        <row r="92">
          <cell r="E92" t="str">
            <v>129</v>
          </cell>
          <cell r="F92">
            <v>11593950</v>
          </cell>
          <cell r="G92">
            <v>11593950</v>
          </cell>
          <cell r="H92" t="str">
            <v>01048020060000129</v>
          </cell>
        </row>
        <row r="93">
          <cell r="E93" t="str">
            <v>200</v>
          </cell>
          <cell r="F93">
            <v>2647669</v>
          </cell>
          <cell r="G93">
            <v>1517360</v>
          </cell>
          <cell r="H93" t="str">
            <v>01048020060000200</v>
          </cell>
        </row>
        <row r="94">
          <cell r="E94" t="str">
            <v>240</v>
          </cell>
          <cell r="F94">
            <v>2647669</v>
          </cell>
          <cell r="G94">
            <v>1517360</v>
          </cell>
          <cell r="H94" t="str">
            <v>01048020060000240</v>
          </cell>
        </row>
        <row r="95">
          <cell r="E95" t="str">
            <v>244</v>
          </cell>
          <cell r="F95">
            <v>2647669</v>
          </cell>
          <cell r="G95">
            <v>1517360</v>
          </cell>
          <cell r="H95" t="str">
            <v>01048020060000244</v>
          </cell>
        </row>
        <row r="96">
          <cell r="E96" t="str">
            <v>800</v>
          </cell>
          <cell r="F96">
            <v>554840</v>
          </cell>
          <cell r="G96">
            <v>554840</v>
          </cell>
          <cell r="H96" t="str">
            <v>01048020060000800</v>
          </cell>
        </row>
        <row r="97">
          <cell r="E97" t="str">
            <v>850</v>
          </cell>
          <cell r="F97">
            <v>554840</v>
          </cell>
          <cell r="G97">
            <v>554840</v>
          </cell>
          <cell r="H97" t="str">
            <v>01048020060000850</v>
          </cell>
        </row>
        <row r="98">
          <cell r="E98" t="str">
            <v>853</v>
          </cell>
          <cell r="F98">
            <v>554840</v>
          </cell>
          <cell r="G98">
            <v>554840</v>
          </cell>
          <cell r="H98" t="str">
            <v>01048020060000853</v>
          </cell>
        </row>
        <row r="99">
          <cell r="E99" t="str">
            <v/>
          </cell>
          <cell r="F99">
            <v>1990000</v>
          </cell>
          <cell r="G99">
            <v>1990000</v>
          </cell>
          <cell r="H99" t="str">
            <v>01048020061000</v>
          </cell>
        </row>
        <row r="100">
          <cell r="E100" t="str">
            <v>100</v>
          </cell>
          <cell r="F100">
            <v>1990000</v>
          </cell>
          <cell r="G100">
            <v>1990000</v>
          </cell>
          <cell r="H100" t="str">
            <v>01048020061000100</v>
          </cell>
        </row>
        <row r="101">
          <cell r="E101" t="str">
            <v>120</v>
          </cell>
          <cell r="F101">
            <v>1990000</v>
          </cell>
          <cell r="G101">
            <v>1990000</v>
          </cell>
          <cell r="H101" t="str">
            <v>01048020061000120</v>
          </cell>
        </row>
        <row r="102">
          <cell r="E102" t="str">
            <v>121</v>
          </cell>
          <cell r="F102">
            <v>1528418</v>
          </cell>
          <cell r="G102">
            <v>1528418</v>
          </cell>
          <cell r="H102" t="str">
            <v>01048020061000121</v>
          </cell>
        </row>
        <row r="103">
          <cell r="E103" t="str">
            <v>129</v>
          </cell>
          <cell r="F103">
            <v>461582</v>
          </cell>
          <cell r="G103">
            <v>461582</v>
          </cell>
          <cell r="H103" t="str">
            <v>01048020061000129</v>
          </cell>
        </row>
        <row r="104">
          <cell r="E104" t="str">
            <v/>
          </cell>
          <cell r="F104">
            <v>750000</v>
          </cell>
          <cell r="G104">
            <v>750000</v>
          </cell>
          <cell r="H104" t="str">
            <v>01048020067000</v>
          </cell>
        </row>
        <row r="105">
          <cell r="E105" t="str">
            <v>100</v>
          </cell>
          <cell r="F105">
            <v>750000</v>
          </cell>
          <cell r="G105">
            <v>750000</v>
          </cell>
          <cell r="H105" t="str">
            <v>01048020067000100</v>
          </cell>
        </row>
        <row r="106">
          <cell r="E106" t="str">
            <v>120</v>
          </cell>
          <cell r="F106">
            <v>750000</v>
          </cell>
          <cell r="G106">
            <v>750000</v>
          </cell>
          <cell r="H106" t="str">
            <v>01048020067000120</v>
          </cell>
        </row>
        <row r="107">
          <cell r="E107" t="str">
            <v>122</v>
          </cell>
          <cell r="F107">
            <v>750000</v>
          </cell>
          <cell r="G107">
            <v>750000</v>
          </cell>
          <cell r="H107" t="str">
            <v>01048020067000122</v>
          </cell>
        </row>
        <row r="108">
          <cell r="E108" t="str">
            <v/>
          </cell>
          <cell r="F108">
            <v>10470041</v>
          </cell>
          <cell r="G108">
            <v>10470041</v>
          </cell>
          <cell r="H108" t="str">
            <v>0104802006Б000</v>
          </cell>
        </row>
        <row r="109">
          <cell r="E109" t="str">
            <v>100</v>
          </cell>
          <cell r="F109">
            <v>10470041</v>
          </cell>
          <cell r="G109">
            <v>10470041</v>
          </cell>
          <cell r="H109" t="str">
            <v>0104802006Б000100</v>
          </cell>
        </row>
        <row r="110">
          <cell r="E110" t="str">
            <v>120</v>
          </cell>
          <cell r="F110">
            <v>10470041</v>
          </cell>
          <cell r="G110">
            <v>10470041</v>
          </cell>
          <cell r="H110" t="str">
            <v>0104802006Б000120</v>
          </cell>
        </row>
        <row r="111">
          <cell r="E111" t="str">
            <v>121</v>
          </cell>
          <cell r="F111">
            <v>8041506</v>
          </cell>
          <cell r="G111">
            <v>8041506</v>
          </cell>
          <cell r="H111" t="str">
            <v>0104802006Б000121</v>
          </cell>
        </row>
        <row r="112">
          <cell r="E112" t="str">
            <v>129</v>
          </cell>
          <cell r="F112">
            <v>2428535</v>
          </cell>
          <cell r="G112">
            <v>2428535</v>
          </cell>
          <cell r="H112" t="str">
            <v>0104802006Б000129</v>
          </cell>
        </row>
        <row r="113">
          <cell r="E113" t="str">
            <v/>
          </cell>
          <cell r="F113">
            <v>4445427</v>
          </cell>
          <cell r="G113">
            <v>4445427</v>
          </cell>
          <cell r="H113" t="str">
            <v>0104802006Г000</v>
          </cell>
        </row>
        <row r="114">
          <cell r="E114" t="str">
            <v>200</v>
          </cell>
          <cell r="F114">
            <v>4445427</v>
          </cell>
          <cell r="G114">
            <v>4445427</v>
          </cell>
          <cell r="H114" t="str">
            <v>0104802006Г000200</v>
          </cell>
        </row>
        <row r="115">
          <cell r="E115" t="str">
            <v>240</v>
          </cell>
          <cell r="F115">
            <v>4445427</v>
          </cell>
          <cell r="G115">
            <v>4445427</v>
          </cell>
          <cell r="H115" t="str">
            <v>0104802006Г000240</v>
          </cell>
        </row>
        <row r="116">
          <cell r="E116" t="str">
            <v>244</v>
          </cell>
          <cell r="F116">
            <v>170940</v>
          </cell>
          <cell r="G116">
            <v>170940</v>
          </cell>
          <cell r="H116" t="str">
            <v>0104802006Г000244</v>
          </cell>
        </row>
        <row r="117">
          <cell r="E117" t="str">
            <v>247</v>
          </cell>
          <cell r="F117">
            <v>4274487</v>
          </cell>
          <cell r="G117">
            <v>4274487</v>
          </cell>
          <cell r="H117" t="str">
            <v>0104802006Г000247</v>
          </cell>
        </row>
        <row r="118">
          <cell r="E118" t="str">
            <v/>
          </cell>
          <cell r="F118">
            <v>205521</v>
          </cell>
          <cell r="G118">
            <v>205521</v>
          </cell>
          <cell r="H118" t="str">
            <v>0104802006М000</v>
          </cell>
        </row>
        <row r="119">
          <cell r="E119" t="str">
            <v>200</v>
          </cell>
          <cell r="F119">
            <v>205521</v>
          </cell>
          <cell r="G119">
            <v>205521</v>
          </cell>
          <cell r="H119" t="str">
            <v>0104802006М000200</v>
          </cell>
        </row>
        <row r="120">
          <cell r="E120" t="str">
            <v>240</v>
          </cell>
          <cell r="F120">
            <v>205521</v>
          </cell>
          <cell r="G120">
            <v>205521</v>
          </cell>
          <cell r="H120" t="str">
            <v>0104802006М000240</v>
          </cell>
        </row>
        <row r="121">
          <cell r="E121" t="str">
            <v>244</v>
          </cell>
          <cell r="F121">
            <v>205521</v>
          </cell>
          <cell r="G121">
            <v>205521</v>
          </cell>
          <cell r="H121" t="str">
            <v>0104802006М000244</v>
          </cell>
        </row>
        <row r="122">
          <cell r="E122" t="str">
            <v/>
          </cell>
          <cell r="F122">
            <v>1063627</v>
          </cell>
          <cell r="G122">
            <v>1063627</v>
          </cell>
          <cell r="H122" t="str">
            <v>0104802006Э000</v>
          </cell>
        </row>
        <row r="123">
          <cell r="E123" t="str">
            <v>200</v>
          </cell>
          <cell r="F123">
            <v>1063627</v>
          </cell>
          <cell r="G123">
            <v>1063627</v>
          </cell>
          <cell r="H123" t="str">
            <v>0104802006Э000200</v>
          </cell>
        </row>
        <row r="124">
          <cell r="E124" t="str">
            <v>240</v>
          </cell>
          <cell r="F124">
            <v>1063627</v>
          </cell>
          <cell r="G124">
            <v>1063627</v>
          </cell>
          <cell r="H124" t="str">
            <v>0104802006Э000240</v>
          </cell>
        </row>
        <row r="125">
          <cell r="E125" t="str">
            <v>247</v>
          </cell>
          <cell r="F125">
            <v>1063627</v>
          </cell>
          <cell r="G125">
            <v>1063627</v>
          </cell>
          <cell r="H125" t="str">
            <v>0104802006Э000247</v>
          </cell>
        </row>
        <row r="126">
          <cell r="E126" t="str">
            <v/>
          </cell>
          <cell r="F126">
            <v>1043300</v>
          </cell>
          <cell r="G126">
            <v>1043300</v>
          </cell>
          <cell r="H126" t="str">
            <v>01048020074670</v>
          </cell>
        </row>
        <row r="127">
          <cell r="E127" t="str">
            <v>100</v>
          </cell>
          <cell r="F127">
            <v>1018800</v>
          </cell>
          <cell r="G127">
            <v>1018800</v>
          </cell>
          <cell r="H127" t="str">
            <v>01048020074670100</v>
          </cell>
        </row>
        <row r="128">
          <cell r="E128" t="str">
            <v>120</v>
          </cell>
          <cell r="F128">
            <v>1018800</v>
          </cell>
          <cell r="G128">
            <v>1018800</v>
          </cell>
          <cell r="H128" t="str">
            <v>01048020074670120</v>
          </cell>
        </row>
        <row r="129">
          <cell r="E129" t="str">
            <v>121</v>
          </cell>
          <cell r="F129">
            <v>757926</v>
          </cell>
          <cell r="G129">
            <v>757926</v>
          </cell>
          <cell r="H129" t="str">
            <v>01048020074670121</v>
          </cell>
        </row>
        <row r="130">
          <cell r="E130" t="str">
            <v>122</v>
          </cell>
          <cell r="F130">
            <v>32000</v>
          </cell>
          <cell r="G130">
            <v>32000</v>
          </cell>
          <cell r="H130" t="str">
            <v>01048020074670122</v>
          </cell>
        </row>
        <row r="131">
          <cell r="E131" t="str">
            <v>129</v>
          </cell>
          <cell r="F131">
            <v>228874</v>
          </cell>
          <cell r="G131">
            <v>228874</v>
          </cell>
          <cell r="H131" t="str">
            <v>01048020074670129</v>
          </cell>
        </row>
        <row r="132">
          <cell r="E132" t="str">
            <v>200</v>
          </cell>
          <cell r="F132">
            <v>24500</v>
          </cell>
          <cell r="G132">
            <v>24500</v>
          </cell>
          <cell r="H132" t="str">
            <v>01048020074670200</v>
          </cell>
        </row>
        <row r="133">
          <cell r="E133" t="str">
            <v>240</v>
          </cell>
          <cell r="F133">
            <v>24500</v>
          </cell>
          <cell r="G133">
            <v>24500</v>
          </cell>
          <cell r="H133" t="str">
            <v>01048020074670240</v>
          </cell>
        </row>
        <row r="134">
          <cell r="E134" t="str">
            <v>244</v>
          </cell>
          <cell r="F134">
            <v>24500</v>
          </cell>
          <cell r="G134">
            <v>24500</v>
          </cell>
          <cell r="H134" t="str">
            <v>01048020074670244</v>
          </cell>
        </row>
        <row r="135">
          <cell r="E135" t="str">
            <v/>
          </cell>
          <cell r="F135">
            <v>3046700</v>
          </cell>
          <cell r="G135">
            <v>3046700</v>
          </cell>
          <cell r="H135" t="str">
            <v>01048020076040</v>
          </cell>
        </row>
        <row r="136">
          <cell r="E136" t="str">
            <v>100</v>
          </cell>
          <cell r="F136">
            <v>3021460</v>
          </cell>
          <cell r="G136">
            <v>3021460</v>
          </cell>
          <cell r="H136" t="str">
            <v>01048020076040100</v>
          </cell>
        </row>
        <row r="137">
          <cell r="E137" t="str">
            <v>120</v>
          </cell>
          <cell r="F137">
            <v>3021460</v>
          </cell>
          <cell r="G137">
            <v>3021460</v>
          </cell>
          <cell r="H137" t="str">
            <v>01048020076040120</v>
          </cell>
        </row>
        <row r="138">
          <cell r="E138" t="str">
            <v>121</v>
          </cell>
          <cell r="F138">
            <v>2273779</v>
          </cell>
          <cell r="G138">
            <v>2273779</v>
          </cell>
          <cell r="H138" t="str">
            <v>01048020076040121</v>
          </cell>
        </row>
        <row r="139">
          <cell r="E139" t="str">
            <v>122</v>
          </cell>
          <cell r="F139">
            <v>61000</v>
          </cell>
          <cell r="G139">
            <v>61000</v>
          </cell>
          <cell r="H139" t="str">
            <v>01048020076040122</v>
          </cell>
        </row>
        <row r="140">
          <cell r="E140" t="str">
            <v>129</v>
          </cell>
          <cell r="F140">
            <v>686681</v>
          </cell>
          <cell r="G140">
            <v>686681</v>
          </cell>
          <cell r="H140" t="str">
            <v>01048020076040129</v>
          </cell>
        </row>
        <row r="141">
          <cell r="E141" t="str">
            <v>200</v>
          </cell>
          <cell r="F141">
            <v>25240</v>
          </cell>
          <cell r="G141">
            <v>25240</v>
          </cell>
          <cell r="H141" t="str">
            <v>01048020076040200</v>
          </cell>
        </row>
        <row r="142">
          <cell r="E142" t="str">
            <v>240</v>
          </cell>
          <cell r="F142">
            <v>25240</v>
          </cell>
          <cell r="G142">
            <v>25240</v>
          </cell>
          <cell r="H142" t="str">
            <v>01048020076040240</v>
          </cell>
        </row>
        <row r="143">
          <cell r="E143" t="str">
            <v>244</v>
          </cell>
          <cell r="F143">
            <v>25240</v>
          </cell>
          <cell r="G143">
            <v>25240</v>
          </cell>
          <cell r="H143" t="str">
            <v>01048020076040244</v>
          </cell>
        </row>
        <row r="144">
          <cell r="E144" t="str">
            <v/>
          </cell>
          <cell r="F144">
            <v>694000</v>
          </cell>
          <cell r="G144">
            <v>694000</v>
          </cell>
          <cell r="H144" t="str">
            <v>01048020076850</v>
          </cell>
        </row>
        <row r="145">
          <cell r="E145" t="str">
            <v>100</v>
          </cell>
          <cell r="F145">
            <v>612094</v>
          </cell>
          <cell r="G145">
            <v>612094</v>
          </cell>
          <cell r="H145" t="str">
            <v>01048020076850100</v>
          </cell>
        </row>
        <row r="146">
          <cell r="E146" t="str">
            <v>120</v>
          </cell>
          <cell r="F146">
            <v>612094</v>
          </cell>
          <cell r="G146">
            <v>612094</v>
          </cell>
          <cell r="H146" t="str">
            <v>01048020076850120</v>
          </cell>
        </row>
        <row r="147">
          <cell r="E147" t="str">
            <v>121</v>
          </cell>
          <cell r="F147">
            <v>454756</v>
          </cell>
          <cell r="G147">
            <v>454756</v>
          </cell>
          <cell r="H147" t="str">
            <v>01048020076850121</v>
          </cell>
        </row>
        <row r="148">
          <cell r="E148" t="str">
            <v>122</v>
          </cell>
          <cell r="F148">
            <v>20002</v>
          </cell>
          <cell r="G148">
            <v>20002</v>
          </cell>
          <cell r="H148" t="str">
            <v>01048020076850122</v>
          </cell>
        </row>
        <row r="149">
          <cell r="E149" t="str">
            <v>129</v>
          </cell>
          <cell r="F149">
            <v>137336</v>
          </cell>
          <cell r="G149">
            <v>137336</v>
          </cell>
          <cell r="H149" t="str">
            <v>01048020076850129</v>
          </cell>
        </row>
        <row r="150">
          <cell r="E150" t="str">
            <v>200</v>
          </cell>
          <cell r="F150">
            <v>81906</v>
          </cell>
          <cell r="G150">
            <v>81906</v>
          </cell>
          <cell r="H150" t="str">
            <v>01048020076850200</v>
          </cell>
        </row>
        <row r="151">
          <cell r="E151" t="str">
            <v>240</v>
          </cell>
          <cell r="F151">
            <v>81906</v>
          </cell>
          <cell r="G151">
            <v>81906</v>
          </cell>
          <cell r="H151" t="str">
            <v>01048020076850240</v>
          </cell>
        </row>
        <row r="152">
          <cell r="E152" t="str">
            <v>244</v>
          </cell>
          <cell r="F152">
            <v>81906</v>
          </cell>
          <cell r="G152">
            <v>81906</v>
          </cell>
          <cell r="H152" t="str">
            <v>01048020076850244</v>
          </cell>
        </row>
        <row r="153">
          <cell r="E153" t="str">
            <v/>
          </cell>
          <cell r="F153">
            <v>986820</v>
          </cell>
          <cell r="G153">
            <v>986820</v>
          </cell>
          <cell r="H153" t="str">
            <v>010480200Ч0010</v>
          </cell>
        </row>
        <row r="154">
          <cell r="E154" t="str">
            <v>100</v>
          </cell>
          <cell r="F154">
            <v>986820</v>
          </cell>
          <cell r="G154">
            <v>986820</v>
          </cell>
          <cell r="H154" t="str">
            <v>010480200Ч0010100</v>
          </cell>
        </row>
        <row r="155">
          <cell r="E155" t="str">
            <v>120</v>
          </cell>
          <cell r="F155">
            <v>986820</v>
          </cell>
          <cell r="G155">
            <v>986820</v>
          </cell>
          <cell r="H155" t="str">
            <v>010480200Ч0010120</v>
          </cell>
        </row>
        <row r="156">
          <cell r="E156" t="str">
            <v>121</v>
          </cell>
          <cell r="F156">
            <v>757926</v>
          </cell>
          <cell r="G156">
            <v>757926</v>
          </cell>
          <cell r="H156" t="str">
            <v>010480200Ч0010121</v>
          </cell>
        </row>
        <row r="157">
          <cell r="E157" t="str">
            <v>129</v>
          </cell>
          <cell r="F157">
            <v>228894</v>
          </cell>
          <cell r="G157">
            <v>228894</v>
          </cell>
          <cell r="H157" t="str">
            <v>010480200Ч0010129</v>
          </cell>
        </row>
        <row r="158">
          <cell r="E158" t="str">
            <v/>
          </cell>
          <cell r="F158">
            <v>2400</v>
          </cell>
          <cell r="G158">
            <v>0</v>
          </cell>
          <cell r="H158" t="str">
            <v>0105</v>
          </cell>
        </row>
        <row r="159">
          <cell r="E159" t="str">
            <v/>
          </cell>
          <cell r="F159">
            <v>2400</v>
          </cell>
          <cell r="G159">
            <v>0</v>
          </cell>
          <cell r="H159" t="str">
            <v>01059000000000</v>
          </cell>
        </row>
        <row r="160">
          <cell r="E160" t="str">
            <v/>
          </cell>
          <cell r="F160">
            <v>2400</v>
          </cell>
          <cell r="G160">
            <v>0</v>
          </cell>
          <cell r="H160" t="str">
            <v>01059040000000</v>
          </cell>
        </row>
        <row r="161">
          <cell r="E161" t="str">
            <v/>
          </cell>
          <cell r="F161">
            <v>2400</v>
          </cell>
          <cell r="G161">
            <v>0</v>
          </cell>
          <cell r="H161" t="str">
            <v>01059040051200</v>
          </cell>
        </row>
        <row r="162">
          <cell r="E162" t="str">
            <v>200</v>
          </cell>
          <cell r="F162">
            <v>2400</v>
          </cell>
          <cell r="G162">
            <v>0</v>
          </cell>
          <cell r="H162" t="str">
            <v>01059040051200200</v>
          </cell>
        </row>
        <row r="163">
          <cell r="E163" t="str">
            <v>240</v>
          </cell>
          <cell r="F163">
            <v>2400</v>
          </cell>
          <cell r="G163">
            <v>0</v>
          </cell>
          <cell r="H163" t="str">
            <v>01059040051200240</v>
          </cell>
        </row>
        <row r="164">
          <cell r="E164" t="str">
            <v>244</v>
          </cell>
          <cell r="F164">
            <v>2400</v>
          </cell>
          <cell r="G164">
            <v>0</v>
          </cell>
          <cell r="H164" t="str">
            <v>01059040051200244</v>
          </cell>
        </row>
        <row r="165">
          <cell r="E165" t="str">
            <v/>
          </cell>
          <cell r="F165">
            <v>516700</v>
          </cell>
          <cell r="G165">
            <v>516700</v>
          </cell>
          <cell r="H165" t="str">
            <v>0113</v>
          </cell>
        </row>
        <row r="166">
          <cell r="E166" t="str">
            <v/>
          </cell>
          <cell r="F166">
            <v>65000</v>
          </cell>
          <cell r="G166">
            <v>65000</v>
          </cell>
          <cell r="H166" t="str">
            <v>01130400000000</v>
          </cell>
        </row>
        <row r="167">
          <cell r="E167" t="str">
            <v/>
          </cell>
          <cell r="F167">
            <v>65000</v>
          </cell>
          <cell r="G167">
            <v>65000</v>
          </cell>
          <cell r="H167" t="str">
            <v>01130430000000</v>
          </cell>
        </row>
        <row r="168">
          <cell r="E168" t="str">
            <v/>
          </cell>
          <cell r="F168">
            <v>65000</v>
          </cell>
          <cell r="G168">
            <v>65000</v>
          </cell>
          <cell r="H168" t="str">
            <v>01130430080000</v>
          </cell>
        </row>
        <row r="169">
          <cell r="E169" t="str">
            <v>200</v>
          </cell>
          <cell r="F169">
            <v>65000</v>
          </cell>
          <cell r="G169">
            <v>65000</v>
          </cell>
          <cell r="H169" t="str">
            <v>01130430080000200</v>
          </cell>
        </row>
        <row r="170">
          <cell r="E170" t="str">
            <v>240</v>
          </cell>
          <cell r="F170">
            <v>65000</v>
          </cell>
          <cell r="G170">
            <v>65000</v>
          </cell>
          <cell r="H170" t="str">
            <v>01130430080000240</v>
          </cell>
        </row>
        <row r="171">
          <cell r="E171" t="str">
            <v>244</v>
          </cell>
          <cell r="F171">
            <v>65000</v>
          </cell>
          <cell r="G171">
            <v>65000</v>
          </cell>
          <cell r="H171" t="str">
            <v>01130430080000244</v>
          </cell>
        </row>
        <row r="172">
          <cell r="E172" t="str">
            <v/>
          </cell>
          <cell r="F172">
            <v>391700</v>
          </cell>
          <cell r="G172">
            <v>391700</v>
          </cell>
          <cell r="H172" t="str">
            <v>01138000000000</v>
          </cell>
        </row>
        <row r="173">
          <cell r="E173" t="str">
            <v/>
          </cell>
          <cell r="F173">
            <v>391700</v>
          </cell>
          <cell r="G173">
            <v>391700</v>
          </cell>
          <cell r="H173" t="str">
            <v>01138020000000</v>
          </cell>
        </row>
        <row r="174">
          <cell r="E174" t="str">
            <v/>
          </cell>
          <cell r="F174">
            <v>102300</v>
          </cell>
          <cell r="G174">
            <v>102300</v>
          </cell>
          <cell r="H174" t="str">
            <v>01138020074290</v>
          </cell>
        </row>
        <row r="175">
          <cell r="E175" t="str">
            <v>100</v>
          </cell>
          <cell r="F175">
            <v>98680</v>
          </cell>
          <cell r="G175">
            <v>98680</v>
          </cell>
          <cell r="H175" t="str">
            <v>01138020074290100</v>
          </cell>
        </row>
        <row r="176">
          <cell r="E176" t="str">
            <v>120</v>
          </cell>
          <cell r="F176">
            <v>98680</v>
          </cell>
          <cell r="G176">
            <v>98680</v>
          </cell>
          <cell r="H176" t="str">
            <v>01138020074290120</v>
          </cell>
        </row>
        <row r="177">
          <cell r="E177" t="str">
            <v>121</v>
          </cell>
          <cell r="F177">
            <v>75793</v>
          </cell>
          <cell r="G177">
            <v>75793</v>
          </cell>
          <cell r="H177" t="str">
            <v>01138020074290121</v>
          </cell>
        </row>
        <row r="178">
          <cell r="E178" t="str">
            <v>129</v>
          </cell>
          <cell r="F178">
            <v>22887</v>
          </cell>
          <cell r="G178">
            <v>22887</v>
          </cell>
          <cell r="H178" t="str">
            <v>01138020074290129</v>
          </cell>
        </row>
        <row r="179">
          <cell r="E179" t="str">
            <v>200</v>
          </cell>
          <cell r="F179">
            <v>3620</v>
          </cell>
          <cell r="G179">
            <v>3620</v>
          </cell>
          <cell r="H179" t="str">
            <v>01138020074290200</v>
          </cell>
        </row>
        <row r="180">
          <cell r="E180" t="str">
            <v>240</v>
          </cell>
          <cell r="F180">
            <v>3620</v>
          </cell>
          <cell r="G180">
            <v>3620</v>
          </cell>
          <cell r="H180" t="str">
            <v>01138020074290240</v>
          </cell>
        </row>
        <row r="181">
          <cell r="E181" t="str">
            <v>244</v>
          </cell>
          <cell r="F181">
            <v>3620</v>
          </cell>
          <cell r="G181">
            <v>3620</v>
          </cell>
          <cell r="H181" t="str">
            <v>01138020074290244</v>
          </cell>
        </row>
        <row r="182">
          <cell r="E182" t="str">
            <v/>
          </cell>
          <cell r="F182">
            <v>180200</v>
          </cell>
          <cell r="G182">
            <v>180200</v>
          </cell>
          <cell r="H182" t="str">
            <v>01138020075190</v>
          </cell>
        </row>
        <row r="183">
          <cell r="E183" t="str">
            <v>100</v>
          </cell>
          <cell r="F183">
            <v>152994</v>
          </cell>
          <cell r="G183">
            <v>152994</v>
          </cell>
          <cell r="H183" t="str">
            <v>01138020075190100</v>
          </cell>
        </row>
        <row r="184">
          <cell r="E184" t="str">
            <v>120</v>
          </cell>
          <cell r="F184">
            <v>152994</v>
          </cell>
          <cell r="G184">
            <v>152994</v>
          </cell>
          <cell r="H184" t="str">
            <v>01138020075190120</v>
          </cell>
        </row>
        <row r="185">
          <cell r="E185" t="str">
            <v>121</v>
          </cell>
          <cell r="F185">
            <v>117507</v>
          </cell>
          <cell r="G185">
            <v>117507</v>
          </cell>
          <cell r="H185" t="str">
            <v>01138020075190121</v>
          </cell>
        </row>
        <row r="186">
          <cell r="E186" t="str">
            <v>129</v>
          </cell>
          <cell r="F186">
            <v>35487</v>
          </cell>
          <cell r="G186">
            <v>35487</v>
          </cell>
          <cell r="H186" t="str">
            <v>01138020075190129</v>
          </cell>
        </row>
        <row r="187">
          <cell r="E187" t="str">
            <v>200</v>
          </cell>
          <cell r="F187">
            <v>27206</v>
          </cell>
          <cell r="G187">
            <v>27206</v>
          </cell>
          <cell r="H187" t="str">
            <v>01138020075190200</v>
          </cell>
        </row>
        <row r="188">
          <cell r="E188" t="str">
            <v>240</v>
          </cell>
          <cell r="F188">
            <v>27206</v>
          </cell>
          <cell r="G188">
            <v>27206</v>
          </cell>
          <cell r="H188" t="str">
            <v>01138020075190240</v>
          </cell>
        </row>
        <row r="189">
          <cell r="E189" t="str">
            <v>244</v>
          </cell>
          <cell r="F189">
            <v>27206</v>
          </cell>
          <cell r="G189">
            <v>27206</v>
          </cell>
          <cell r="H189" t="str">
            <v>01138020075190244</v>
          </cell>
        </row>
        <row r="190">
          <cell r="E190" t="str">
            <v/>
          </cell>
          <cell r="F190">
            <v>109200</v>
          </cell>
          <cell r="G190">
            <v>109200</v>
          </cell>
          <cell r="H190" t="str">
            <v>01138020078460</v>
          </cell>
        </row>
        <row r="191">
          <cell r="E191" t="str">
            <v>100</v>
          </cell>
          <cell r="F191">
            <v>106600</v>
          </cell>
          <cell r="G191">
            <v>106600</v>
          </cell>
          <cell r="H191" t="str">
            <v>01138020078460100</v>
          </cell>
        </row>
        <row r="192">
          <cell r="E192" t="str">
            <v>120</v>
          </cell>
          <cell r="F192">
            <v>106600</v>
          </cell>
          <cell r="G192">
            <v>106600</v>
          </cell>
          <cell r="H192" t="str">
            <v>01138020078460120</v>
          </cell>
        </row>
        <row r="193">
          <cell r="E193" t="str">
            <v>121</v>
          </cell>
          <cell r="F193">
            <v>81856</v>
          </cell>
          <cell r="G193">
            <v>81856</v>
          </cell>
          <cell r="H193" t="str">
            <v>01138020078460121</v>
          </cell>
        </row>
        <row r="194">
          <cell r="E194" t="str">
            <v>129</v>
          </cell>
          <cell r="F194">
            <v>24744</v>
          </cell>
          <cell r="G194">
            <v>24744</v>
          </cell>
          <cell r="H194" t="str">
            <v>01138020078460129</v>
          </cell>
        </row>
        <row r="195">
          <cell r="E195" t="str">
            <v>200</v>
          </cell>
          <cell r="F195">
            <v>2600</v>
          </cell>
          <cell r="G195">
            <v>2600</v>
          </cell>
          <cell r="H195" t="str">
            <v>01138020078460200</v>
          </cell>
        </row>
        <row r="196">
          <cell r="E196" t="str">
            <v>240</v>
          </cell>
          <cell r="F196">
            <v>2600</v>
          </cell>
          <cell r="G196">
            <v>2600</v>
          </cell>
          <cell r="H196" t="str">
            <v>01138020078460240</v>
          </cell>
        </row>
        <row r="197">
          <cell r="E197" t="str">
            <v>244</v>
          </cell>
          <cell r="F197">
            <v>2600</v>
          </cell>
          <cell r="G197">
            <v>2600</v>
          </cell>
          <cell r="H197" t="str">
            <v>01138020078460244</v>
          </cell>
        </row>
        <row r="198">
          <cell r="E198" t="str">
            <v/>
          </cell>
          <cell r="F198">
            <v>60000</v>
          </cell>
          <cell r="G198">
            <v>60000</v>
          </cell>
          <cell r="H198" t="str">
            <v>01139000000000</v>
          </cell>
        </row>
        <row r="199">
          <cell r="E199" t="str">
            <v/>
          </cell>
          <cell r="F199">
            <v>60000</v>
          </cell>
          <cell r="G199">
            <v>60000</v>
          </cell>
          <cell r="H199" t="str">
            <v>01139060000000</v>
          </cell>
        </row>
        <row r="200">
          <cell r="E200" t="str">
            <v/>
          </cell>
          <cell r="F200">
            <v>60000</v>
          </cell>
          <cell r="G200">
            <v>60000</v>
          </cell>
          <cell r="H200" t="str">
            <v>01139060080000</v>
          </cell>
        </row>
        <row r="201">
          <cell r="E201" t="str">
            <v>300</v>
          </cell>
          <cell r="F201">
            <v>60000</v>
          </cell>
          <cell r="G201">
            <v>60000</v>
          </cell>
          <cell r="H201" t="str">
            <v>01139060080000300</v>
          </cell>
        </row>
        <row r="202">
          <cell r="E202" t="str">
            <v>330</v>
          </cell>
          <cell r="F202">
            <v>60000</v>
          </cell>
          <cell r="G202">
            <v>60000</v>
          </cell>
          <cell r="H202" t="str">
            <v>01139060080000330</v>
          </cell>
        </row>
        <row r="203">
          <cell r="E203" t="str">
            <v/>
          </cell>
          <cell r="F203">
            <v>7121708</v>
          </cell>
          <cell r="G203">
            <v>7121708</v>
          </cell>
          <cell r="H203" t="str">
            <v>0300</v>
          </cell>
        </row>
        <row r="204">
          <cell r="E204" t="str">
            <v/>
          </cell>
          <cell r="F204">
            <v>7121708</v>
          </cell>
          <cell r="G204">
            <v>7121708</v>
          </cell>
          <cell r="H204" t="str">
            <v>0310</v>
          </cell>
        </row>
        <row r="205">
          <cell r="E205" t="str">
            <v/>
          </cell>
          <cell r="F205">
            <v>7121708</v>
          </cell>
          <cell r="G205">
            <v>7121708</v>
          </cell>
          <cell r="H205" t="str">
            <v>03100400000000</v>
          </cell>
        </row>
        <row r="206">
          <cell r="E206" t="str">
            <v/>
          </cell>
          <cell r="F206">
            <v>6931013</v>
          </cell>
          <cell r="G206">
            <v>6931013</v>
          </cell>
          <cell r="H206" t="str">
            <v>03100410000000</v>
          </cell>
        </row>
        <row r="207">
          <cell r="E207" t="str">
            <v/>
          </cell>
          <cell r="F207">
            <v>6769013</v>
          </cell>
          <cell r="G207">
            <v>6769013</v>
          </cell>
          <cell r="H207" t="str">
            <v>03100410040010</v>
          </cell>
        </row>
        <row r="208">
          <cell r="E208" t="str">
            <v>100</v>
          </cell>
          <cell r="F208">
            <v>6769013</v>
          </cell>
          <cell r="G208">
            <v>6769013</v>
          </cell>
          <cell r="H208" t="str">
            <v>03100410040010100</v>
          </cell>
        </row>
        <row r="209">
          <cell r="E209" t="str">
            <v>110</v>
          </cell>
          <cell r="F209">
            <v>6769013</v>
          </cell>
          <cell r="G209">
            <v>6769013</v>
          </cell>
          <cell r="H209" t="str">
            <v>03100410040010110</v>
          </cell>
        </row>
        <row r="210">
          <cell r="E210" t="str">
            <v>111</v>
          </cell>
          <cell r="F210">
            <v>5198935</v>
          </cell>
          <cell r="G210">
            <v>5198935</v>
          </cell>
          <cell r="H210" t="str">
            <v>03100410040010111</v>
          </cell>
        </row>
        <row r="211">
          <cell r="E211" t="str">
            <v>119</v>
          </cell>
          <cell r="F211">
            <v>1570078</v>
          </cell>
          <cell r="G211">
            <v>1570078</v>
          </cell>
          <cell r="H211" t="str">
            <v>03100410040010119</v>
          </cell>
        </row>
        <row r="212">
          <cell r="E212" t="str">
            <v/>
          </cell>
          <cell r="F212">
            <v>22000</v>
          </cell>
          <cell r="G212">
            <v>22000</v>
          </cell>
          <cell r="H212" t="str">
            <v>03100410080000</v>
          </cell>
        </row>
        <row r="213">
          <cell r="E213" t="str">
            <v>200</v>
          </cell>
          <cell r="F213">
            <v>22000</v>
          </cell>
          <cell r="G213">
            <v>22000</v>
          </cell>
          <cell r="H213" t="str">
            <v>03100410080000200</v>
          </cell>
        </row>
        <row r="214">
          <cell r="E214" t="str">
            <v>240</v>
          </cell>
          <cell r="F214">
            <v>22000</v>
          </cell>
          <cell r="G214">
            <v>22000</v>
          </cell>
          <cell r="H214" t="str">
            <v>03100410080000240</v>
          </cell>
        </row>
        <row r="215">
          <cell r="E215" t="str">
            <v>244</v>
          </cell>
          <cell r="F215">
            <v>22000</v>
          </cell>
          <cell r="G215">
            <v>22000</v>
          </cell>
          <cell r="H215" t="str">
            <v>03100410080000244</v>
          </cell>
        </row>
        <row r="216">
          <cell r="E216" t="str">
            <v/>
          </cell>
          <cell r="F216">
            <v>140000</v>
          </cell>
          <cell r="G216">
            <v>140000</v>
          </cell>
          <cell r="H216" t="str">
            <v>0310041008Ф090</v>
          </cell>
        </row>
        <row r="217">
          <cell r="E217" t="str">
            <v>200</v>
          </cell>
          <cell r="F217">
            <v>140000</v>
          </cell>
          <cell r="G217">
            <v>140000</v>
          </cell>
          <cell r="H217" t="str">
            <v>0310041008Ф090200</v>
          </cell>
        </row>
        <row r="218">
          <cell r="E218" t="str">
            <v>240</v>
          </cell>
          <cell r="F218">
            <v>140000</v>
          </cell>
          <cell r="G218">
            <v>140000</v>
          </cell>
          <cell r="H218" t="str">
            <v>0310041008Ф090240</v>
          </cell>
        </row>
        <row r="219">
          <cell r="E219" t="str">
            <v>244</v>
          </cell>
          <cell r="F219">
            <v>140000</v>
          </cell>
          <cell r="G219">
            <v>140000</v>
          </cell>
          <cell r="H219" t="str">
            <v>0310041008Ф090244</v>
          </cell>
        </row>
        <row r="220">
          <cell r="E220" t="str">
            <v/>
          </cell>
          <cell r="F220">
            <v>190695</v>
          </cell>
          <cell r="G220">
            <v>190695</v>
          </cell>
          <cell r="H220" t="str">
            <v>03100420000000</v>
          </cell>
        </row>
        <row r="221">
          <cell r="E221" t="str">
            <v/>
          </cell>
          <cell r="F221">
            <v>158100</v>
          </cell>
          <cell r="G221">
            <v>158100</v>
          </cell>
          <cell r="H221" t="str">
            <v>03100420080020</v>
          </cell>
        </row>
        <row r="222">
          <cell r="E222" t="str">
            <v>200</v>
          </cell>
          <cell r="F222">
            <v>158100</v>
          </cell>
          <cell r="G222">
            <v>158100</v>
          </cell>
          <cell r="H222" t="str">
            <v>03100420080020200</v>
          </cell>
        </row>
        <row r="223">
          <cell r="E223" t="str">
            <v>240</v>
          </cell>
          <cell r="F223">
            <v>158100</v>
          </cell>
          <cell r="G223">
            <v>158100</v>
          </cell>
          <cell r="H223" t="str">
            <v>03100420080020240</v>
          </cell>
        </row>
        <row r="224">
          <cell r="E224" t="str">
            <v>244</v>
          </cell>
          <cell r="F224">
            <v>158100</v>
          </cell>
          <cell r="G224">
            <v>158100</v>
          </cell>
          <cell r="H224" t="str">
            <v>03100420080020244</v>
          </cell>
        </row>
        <row r="225">
          <cell r="E225" t="str">
            <v/>
          </cell>
          <cell r="F225">
            <v>31711</v>
          </cell>
          <cell r="G225">
            <v>31711</v>
          </cell>
          <cell r="H225" t="str">
            <v>03100420080030</v>
          </cell>
        </row>
        <row r="226">
          <cell r="E226" t="str">
            <v>200</v>
          </cell>
          <cell r="F226">
            <v>31711</v>
          </cell>
          <cell r="G226">
            <v>31711</v>
          </cell>
          <cell r="H226" t="str">
            <v>03100420080030200</v>
          </cell>
        </row>
        <row r="227">
          <cell r="E227" t="str">
            <v>240</v>
          </cell>
          <cell r="F227">
            <v>31711</v>
          </cell>
          <cell r="G227">
            <v>31711</v>
          </cell>
          <cell r="H227" t="str">
            <v>03100420080030240</v>
          </cell>
        </row>
        <row r="228">
          <cell r="E228" t="str">
            <v>244</v>
          </cell>
          <cell r="F228">
            <v>31711</v>
          </cell>
          <cell r="G228">
            <v>31711</v>
          </cell>
          <cell r="H228" t="str">
            <v>03100420080030244</v>
          </cell>
        </row>
        <row r="229">
          <cell r="E229" t="str">
            <v/>
          </cell>
          <cell r="F229">
            <v>884</v>
          </cell>
          <cell r="G229">
            <v>884</v>
          </cell>
          <cell r="H229" t="str">
            <v>031004200S4121</v>
          </cell>
        </row>
        <row r="230">
          <cell r="E230" t="str">
            <v>200</v>
          </cell>
          <cell r="F230">
            <v>884</v>
          </cell>
          <cell r="G230">
            <v>884</v>
          </cell>
          <cell r="H230" t="str">
            <v>031004200S4121200</v>
          </cell>
        </row>
        <row r="231">
          <cell r="E231" t="str">
            <v>240</v>
          </cell>
          <cell r="F231">
            <v>884</v>
          </cell>
          <cell r="G231">
            <v>884</v>
          </cell>
          <cell r="H231" t="str">
            <v>031004200S4121240</v>
          </cell>
        </row>
        <row r="232">
          <cell r="E232" t="str">
            <v>244</v>
          </cell>
          <cell r="F232">
            <v>884</v>
          </cell>
          <cell r="G232">
            <v>884</v>
          </cell>
          <cell r="H232" t="str">
            <v>031004200S4121244</v>
          </cell>
        </row>
        <row r="233">
          <cell r="E233" t="str">
            <v/>
          </cell>
          <cell r="F233">
            <v>276737389</v>
          </cell>
          <cell r="G233">
            <v>253375084</v>
          </cell>
          <cell r="H233" t="str">
            <v>0400</v>
          </cell>
        </row>
        <row r="234">
          <cell r="E234" t="str">
            <v/>
          </cell>
          <cell r="F234">
            <v>242485382</v>
          </cell>
          <cell r="G234">
            <v>242485382</v>
          </cell>
          <cell r="H234" t="str">
            <v>0402</v>
          </cell>
        </row>
        <row r="235">
          <cell r="E235" t="str">
            <v/>
          </cell>
          <cell r="F235">
            <v>242485382</v>
          </cell>
          <cell r="G235">
            <v>242485382</v>
          </cell>
          <cell r="H235" t="str">
            <v>04020300000000</v>
          </cell>
        </row>
        <row r="236">
          <cell r="E236" t="str">
            <v/>
          </cell>
          <cell r="F236">
            <v>242485382</v>
          </cell>
          <cell r="G236">
            <v>242485382</v>
          </cell>
          <cell r="H236" t="str">
            <v>04020320000000</v>
          </cell>
        </row>
        <row r="237">
          <cell r="E237" t="str">
            <v/>
          </cell>
          <cell r="F237">
            <v>220742600</v>
          </cell>
          <cell r="G237">
            <v>220742600</v>
          </cell>
          <cell r="H237" t="str">
            <v>04020320075700</v>
          </cell>
        </row>
        <row r="238">
          <cell r="E238" t="str">
            <v>800</v>
          </cell>
          <cell r="F238">
            <v>220742600</v>
          </cell>
          <cell r="G238">
            <v>220742600</v>
          </cell>
          <cell r="H238" t="str">
            <v>04020320075700800</v>
          </cell>
        </row>
        <row r="239">
          <cell r="E239" t="str">
            <v>810</v>
          </cell>
          <cell r="F239">
            <v>220742600</v>
          </cell>
          <cell r="G239">
            <v>220742600</v>
          </cell>
          <cell r="H239" t="str">
            <v>04020320075700810</v>
          </cell>
        </row>
        <row r="240">
          <cell r="E240" t="str">
            <v>811</v>
          </cell>
          <cell r="F240">
            <v>220742600</v>
          </cell>
          <cell r="G240">
            <v>220742600</v>
          </cell>
          <cell r="H240" t="str">
            <v>04020320075700811</v>
          </cell>
        </row>
        <row r="241">
          <cell r="E241" t="str">
            <v/>
          </cell>
          <cell r="F241">
            <v>19217700</v>
          </cell>
          <cell r="G241">
            <v>19217700</v>
          </cell>
          <cell r="H241" t="str">
            <v>04020320075770</v>
          </cell>
        </row>
        <row r="242">
          <cell r="E242" t="str">
            <v>800</v>
          </cell>
          <cell r="F242">
            <v>19217700</v>
          </cell>
          <cell r="G242">
            <v>19217700</v>
          </cell>
          <cell r="H242" t="str">
            <v>04020320075770800</v>
          </cell>
        </row>
        <row r="243">
          <cell r="E243" t="str">
            <v>810</v>
          </cell>
          <cell r="F243">
            <v>19217700</v>
          </cell>
          <cell r="G243">
            <v>19217700</v>
          </cell>
          <cell r="H243" t="str">
            <v>04020320075770810</v>
          </cell>
        </row>
        <row r="244">
          <cell r="E244" t="str">
            <v>811</v>
          </cell>
          <cell r="F244">
            <v>19217700</v>
          </cell>
          <cell r="G244">
            <v>19217700</v>
          </cell>
          <cell r="H244" t="str">
            <v>04020320075770811</v>
          </cell>
        </row>
        <row r="245">
          <cell r="E245" t="str">
            <v/>
          </cell>
          <cell r="F245">
            <v>2525082</v>
          </cell>
          <cell r="G245">
            <v>2525082</v>
          </cell>
          <cell r="H245" t="str">
            <v>04020320080020</v>
          </cell>
        </row>
        <row r="246">
          <cell r="E246" t="str">
            <v>800</v>
          </cell>
          <cell r="F246">
            <v>2525082</v>
          </cell>
          <cell r="G246">
            <v>2525082</v>
          </cell>
          <cell r="H246" t="str">
            <v>04020320080020800</v>
          </cell>
        </row>
        <row r="247">
          <cell r="E247" t="str">
            <v>810</v>
          </cell>
          <cell r="F247">
            <v>2525082</v>
          </cell>
          <cell r="G247">
            <v>2525082</v>
          </cell>
          <cell r="H247" t="str">
            <v>04020320080020810</v>
          </cell>
        </row>
        <row r="248">
          <cell r="E248" t="str">
            <v>811</v>
          </cell>
          <cell r="F248">
            <v>2525082</v>
          </cell>
          <cell r="G248">
            <v>2525082</v>
          </cell>
          <cell r="H248" t="str">
            <v>04020320080020811</v>
          </cell>
        </row>
        <row r="249">
          <cell r="E249" t="str">
            <v/>
          </cell>
          <cell r="F249">
            <v>2197500</v>
          </cell>
          <cell r="G249">
            <v>2197500</v>
          </cell>
          <cell r="H249" t="str">
            <v>0405</v>
          </cell>
        </row>
        <row r="250">
          <cell r="E250" t="str">
            <v/>
          </cell>
          <cell r="F250">
            <v>2197500</v>
          </cell>
          <cell r="G250">
            <v>2197500</v>
          </cell>
          <cell r="H250" t="str">
            <v>04051200000000</v>
          </cell>
        </row>
        <row r="251">
          <cell r="E251" t="str">
            <v/>
          </cell>
          <cell r="F251">
            <v>15000</v>
          </cell>
          <cell r="G251">
            <v>15000</v>
          </cell>
          <cell r="H251" t="str">
            <v>04051210000000</v>
          </cell>
        </row>
        <row r="252">
          <cell r="E252" t="str">
            <v/>
          </cell>
          <cell r="F252">
            <v>15000</v>
          </cell>
          <cell r="G252">
            <v>15000</v>
          </cell>
          <cell r="H252" t="str">
            <v>04051210080000</v>
          </cell>
        </row>
        <row r="253">
          <cell r="E253" t="str">
            <v>200</v>
          </cell>
          <cell r="F253">
            <v>15000</v>
          </cell>
          <cell r="G253">
            <v>15000</v>
          </cell>
          <cell r="H253" t="str">
            <v>04051210080000200</v>
          </cell>
        </row>
        <row r="254">
          <cell r="E254" t="str">
            <v>240</v>
          </cell>
          <cell r="F254">
            <v>15000</v>
          </cell>
          <cell r="G254">
            <v>15000</v>
          </cell>
          <cell r="H254" t="str">
            <v>04051210080000240</v>
          </cell>
        </row>
        <row r="255">
          <cell r="E255" t="str">
            <v>244</v>
          </cell>
          <cell r="F255">
            <v>15000</v>
          </cell>
          <cell r="G255">
            <v>15000</v>
          </cell>
        </row>
        <row r="256">
          <cell r="E256" t="str">
            <v/>
          </cell>
          <cell r="F256">
            <v>2182500</v>
          </cell>
          <cell r="G256">
            <v>2182500</v>
          </cell>
        </row>
        <row r="257">
          <cell r="E257" t="str">
            <v/>
          </cell>
          <cell r="F257">
            <v>2182500</v>
          </cell>
          <cell r="G257">
            <v>2182500</v>
          </cell>
          <cell r="H257" t="str">
            <v>04051230075170</v>
          </cell>
        </row>
        <row r="258">
          <cell r="E258" t="str">
            <v>100</v>
          </cell>
          <cell r="F258">
            <v>2129600</v>
          </cell>
          <cell r="G258">
            <v>2129600</v>
          </cell>
          <cell r="H258" t="str">
            <v>04051230075170100</v>
          </cell>
        </row>
        <row r="259">
          <cell r="E259" t="str">
            <v>120</v>
          </cell>
          <cell r="F259">
            <v>2129600</v>
          </cell>
          <cell r="G259">
            <v>2129600</v>
          </cell>
          <cell r="H259" t="str">
            <v>04051230075170120</v>
          </cell>
        </row>
        <row r="260">
          <cell r="E260" t="str">
            <v>121</v>
          </cell>
          <cell r="F260">
            <v>1515853</v>
          </cell>
          <cell r="G260">
            <v>1515853</v>
          </cell>
          <cell r="H260" t="str">
            <v>04051230075170121</v>
          </cell>
        </row>
        <row r="261">
          <cell r="E261" t="str">
            <v>122</v>
          </cell>
          <cell r="F261">
            <v>156000</v>
          </cell>
          <cell r="G261">
            <v>156000</v>
          </cell>
          <cell r="H261" t="str">
            <v>04051230075170122</v>
          </cell>
        </row>
        <row r="262">
          <cell r="E262" t="str">
            <v>129</v>
          </cell>
          <cell r="F262">
            <v>457747</v>
          </cell>
          <cell r="G262">
            <v>457747</v>
          </cell>
          <cell r="H262" t="str">
            <v>04051230075170129</v>
          </cell>
        </row>
        <row r="263">
          <cell r="E263" t="str">
            <v>200</v>
          </cell>
          <cell r="F263">
            <v>52900</v>
          </cell>
          <cell r="G263">
            <v>52900</v>
          </cell>
          <cell r="H263" t="str">
            <v>04051230075170200</v>
          </cell>
        </row>
        <row r="264">
          <cell r="E264" t="str">
            <v>240</v>
          </cell>
          <cell r="F264">
            <v>52900</v>
          </cell>
          <cell r="G264">
            <v>52900</v>
          </cell>
          <cell r="H264" t="str">
            <v>04051230075170240</v>
          </cell>
        </row>
        <row r="265">
          <cell r="E265" t="str">
            <v>244</v>
          </cell>
          <cell r="F265">
            <v>52900</v>
          </cell>
          <cell r="G265">
            <v>52900</v>
          </cell>
          <cell r="H265" t="str">
            <v>04051230075170244</v>
          </cell>
        </row>
        <row r="266">
          <cell r="E266" t="str">
            <v/>
          </cell>
          <cell r="F266">
            <v>2361600</v>
          </cell>
          <cell r="G266">
            <v>2361600</v>
          </cell>
          <cell r="H266" t="str">
            <v>0407</v>
          </cell>
        </row>
        <row r="267">
          <cell r="E267" t="str">
            <v/>
          </cell>
          <cell r="F267">
            <v>2361600</v>
          </cell>
          <cell r="G267">
            <v>2361600</v>
          </cell>
          <cell r="H267" t="str">
            <v>04078000000000</v>
          </cell>
        </row>
        <row r="268">
          <cell r="E268" t="str">
            <v/>
          </cell>
          <cell r="F268">
            <v>2361600</v>
          </cell>
          <cell r="G268">
            <v>2361600</v>
          </cell>
          <cell r="H268" t="str">
            <v>04078020000000</v>
          </cell>
        </row>
        <row r="269">
          <cell r="E269" t="str">
            <v/>
          </cell>
          <cell r="F269">
            <v>2361600</v>
          </cell>
          <cell r="G269">
            <v>2361600</v>
          </cell>
          <cell r="H269" t="str">
            <v>04078020074460</v>
          </cell>
        </row>
        <row r="270">
          <cell r="E270" t="str">
            <v>100</v>
          </cell>
          <cell r="F270">
            <v>2281000</v>
          </cell>
          <cell r="G270">
            <v>2281000</v>
          </cell>
          <cell r="H270" t="str">
            <v>04078020074460100</v>
          </cell>
        </row>
        <row r="271">
          <cell r="E271" t="str">
            <v>120</v>
          </cell>
          <cell r="F271">
            <v>2281000</v>
          </cell>
          <cell r="G271">
            <v>2281000</v>
          </cell>
          <cell r="H271" t="str">
            <v>04078020074460120</v>
          </cell>
        </row>
        <row r="272">
          <cell r="E272" t="str">
            <v>121</v>
          </cell>
          <cell r="F272">
            <v>1633641</v>
          </cell>
          <cell r="G272">
            <v>1633641</v>
          </cell>
          <cell r="H272" t="str">
            <v>04078020074460121</v>
          </cell>
        </row>
        <row r="273">
          <cell r="E273" t="str">
            <v>122</v>
          </cell>
          <cell r="F273">
            <v>154000</v>
          </cell>
          <cell r="G273">
            <v>154000</v>
          </cell>
          <cell r="H273" t="str">
            <v>04078020074460122</v>
          </cell>
        </row>
        <row r="274">
          <cell r="E274" t="str">
            <v>129</v>
          </cell>
          <cell r="F274">
            <v>493359</v>
          </cell>
          <cell r="G274">
            <v>493359</v>
          </cell>
          <cell r="H274" t="str">
            <v>04078020074460129</v>
          </cell>
        </row>
        <row r="275">
          <cell r="E275" t="str">
            <v>200</v>
          </cell>
          <cell r="F275">
            <v>80600</v>
          </cell>
          <cell r="G275">
            <v>80600</v>
          </cell>
          <cell r="H275" t="str">
            <v>04078020074460200</v>
          </cell>
        </row>
        <row r="276">
          <cell r="E276" t="str">
            <v>240</v>
          </cell>
          <cell r="F276">
            <v>80600</v>
          </cell>
          <cell r="G276">
            <v>80600</v>
          </cell>
          <cell r="H276" t="str">
            <v>04078020074460240</v>
          </cell>
        </row>
        <row r="277">
          <cell r="E277" t="str">
            <v>244</v>
          </cell>
          <cell r="F277">
            <v>80600</v>
          </cell>
          <cell r="G277">
            <v>80600</v>
          </cell>
          <cell r="H277" t="str">
            <v>04078020074460244</v>
          </cell>
        </row>
        <row r="278">
          <cell r="E278" t="str">
            <v/>
          </cell>
          <cell r="F278">
            <v>26081707</v>
          </cell>
          <cell r="G278">
            <v>2718502</v>
          </cell>
          <cell r="H278" t="str">
            <v>0408</v>
          </cell>
        </row>
        <row r="279">
          <cell r="E279" t="str">
            <v/>
          </cell>
          <cell r="F279">
            <v>26081707</v>
          </cell>
          <cell r="G279">
            <v>2718502</v>
          </cell>
          <cell r="H279" t="str">
            <v>04080900000000</v>
          </cell>
        </row>
        <row r="280">
          <cell r="E280" t="str">
            <v/>
          </cell>
          <cell r="F280">
            <v>26081707</v>
          </cell>
          <cell r="G280">
            <v>2718502</v>
          </cell>
          <cell r="H280" t="str">
            <v>04080920000000</v>
          </cell>
        </row>
        <row r="281">
          <cell r="E281" t="str">
            <v/>
          </cell>
          <cell r="F281">
            <v>1971164</v>
          </cell>
          <cell r="G281">
            <v>1971164</v>
          </cell>
          <cell r="H281" t="str">
            <v>04080920080010</v>
          </cell>
        </row>
        <row r="282">
          <cell r="E282" t="str">
            <v>800</v>
          </cell>
          <cell r="F282">
            <v>1971164</v>
          </cell>
          <cell r="G282">
            <v>1971164</v>
          </cell>
          <cell r="H282" t="str">
            <v>04080920080010800</v>
          </cell>
        </row>
        <row r="283">
          <cell r="E283" t="str">
            <v>810</v>
          </cell>
          <cell r="F283">
            <v>1971164</v>
          </cell>
          <cell r="G283">
            <v>1971164</v>
          </cell>
          <cell r="H283" t="str">
            <v>04080920080010810</v>
          </cell>
        </row>
        <row r="284">
          <cell r="E284" t="str">
            <v>811</v>
          </cell>
          <cell r="F284">
            <v>1971164</v>
          </cell>
          <cell r="G284">
            <v>1971164</v>
          </cell>
          <cell r="H284" t="str">
            <v>04080920080010811</v>
          </cell>
        </row>
        <row r="285">
          <cell r="E285" t="str">
            <v/>
          </cell>
          <cell r="F285">
            <v>5450710</v>
          </cell>
          <cell r="G285">
            <v>0</v>
          </cell>
          <cell r="H285" t="str">
            <v>040809200В0000</v>
          </cell>
        </row>
        <row r="286">
          <cell r="E286" t="str">
            <v>800</v>
          </cell>
          <cell r="F286">
            <v>5450710</v>
          </cell>
          <cell r="G286">
            <v>0</v>
          </cell>
          <cell r="H286" t="str">
            <v>040809200В0000800</v>
          </cell>
        </row>
        <row r="287">
          <cell r="E287" t="str">
            <v>810</v>
          </cell>
          <cell r="F287">
            <v>5450710</v>
          </cell>
          <cell r="G287">
            <v>0</v>
          </cell>
          <cell r="H287" t="str">
            <v>040809200В0000810</v>
          </cell>
        </row>
        <row r="288">
          <cell r="E288" t="str">
            <v>811</v>
          </cell>
          <cell r="F288">
            <v>5450710</v>
          </cell>
          <cell r="G288">
            <v>0</v>
          </cell>
          <cell r="H288" t="str">
            <v>040809200В0000811</v>
          </cell>
        </row>
        <row r="289">
          <cell r="E289" t="str">
            <v/>
          </cell>
          <cell r="F289">
            <v>18659833</v>
          </cell>
          <cell r="G289">
            <v>747338</v>
          </cell>
          <cell r="H289" t="str">
            <v>040809200П0000</v>
          </cell>
        </row>
        <row r="290">
          <cell r="E290" t="str">
            <v>800</v>
          </cell>
          <cell r="F290">
            <v>18659833</v>
          </cell>
          <cell r="G290">
            <v>747338</v>
          </cell>
          <cell r="H290" t="str">
            <v>040809200П0000800</v>
          </cell>
        </row>
        <row r="291">
          <cell r="E291" t="str">
            <v>810</v>
          </cell>
          <cell r="F291">
            <v>18659833</v>
          </cell>
          <cell r="G291">
            <v>747338</v>
          </cell>
          <cell r="H291" t="str">
            <v>040809200П0000810</v>
          </cell>
        </row>
        <row r="292">
          <cell r="E292" t="str">
            <v>811</v>
          </cell>
          <cell r="F292">
            <v>18659833</v>
          </cell>
          <cell r="G292">
            <v>747338</v>
          </cell>
          <cell r="H292" t="str">
            <v>040809200П0000811</v>
          </cell>
        </row>
        <row r="293">
          <cell r="E293" t="str">
            <v/>
          </cell>
          <cell r="F293">
            <v>496400</v>
          </cell>
          <cell r="G293">
            <v>497300</v>
          </cell>
          <cell r="H293" t="str">
            <v>0409</v>
          </cell>
        </row>
        <row r="294">
          <cell r="E294" t="str">
            <v/>
          </cell>
          <cell r="F294">
            <v>496400</v>
          </cell>
          <cell r="G294">
            <v>497300</v>
          </cell>
          <cell r="H294" t="str">
            <v>04090900000000</v>
          </cell>
        </row>
        <row r="295">
          <cell r="E295" t="str">
            <v/>
          </cell>
          <cell r="F295">
            <v>496400</v>
          </cell>
          <cell r="G295">
            <v>497300</v>
          </cell>
          <cell r="H295" t="str">
            <v>04090910000000</v>
          </cell>
        </row>
        <row r="296">
          <cell r="E296" t="str">
            <v/>
          </cell>
          <cell r="F296">
            <v>496400</v>
          </cell>
          <cell r="G296">
            <v>497300</v>
          </cell>
          <cell r="H296" t="str">
            <v>04090910080000</v>
          </cell>
        </row>
        <row r="297">
          <cell r="E297" t="str">
            <v>200</v>
          </cell>
          <cell r="F297">
            <v>496400</v>
          </cell>
          <cell r="G297">
            <v>497300</v>
          </cell>
          <cell r="H297" t="str">
            <v>04090910080000200</v>
          </cell>
        </row>
        <row r="298">
          <cell r="E298" t="str">
            <v>240</v>
          </cell>
          <cell r="F298">
            <v>496400</v>
          </cell>
          <cell r="G298">
            <v>497300</v>
          </cell>
          <cell r="H298" t="str">
            <v>04090910080000240</v>
          </cell>
        </row>
        <row r="299">
          <cell r="E299" t="str">
            <v>244</v>
          </cell>
          <cell r="F299">
            <v>496400</v>
          </cell>
          <cell r="G299">
            <v>497300</v>
          </cell>
          <cell r="H299" t="str">
            <v>04090910080000244</v>
          </cell>
        </row>
        <row r="300">
          <cell r="E300" t="str">
            <v/>
          </cell>
          <cell r="F300">
            <v>3114800</v>
          </cell>
          <cell r="G300">
            <v>3114800</v>
          </cell>
          <cell r="H300" t="str">
            <v>0412</v>
          </cell>
        </row>
        <row r="301">
          <cell r="E301" t="str">
            <v/>
          </cell>
          <cell r="F301">
            <v>2521800</v>
          </cell>
          <cell r="G301">
            <v>2521800</v>
          </cell>
          <cell r="H301" t="str">
            <v>04120800000000</v>
          </cell>
        </row>
        <row r="302">
          <cell r="E302" t="str">
            <v/>
          </cell>
          <cell r="F302">
            <v>2510800</v>
          </cell>
          <cell r="G302">
            <v>2510800</v>
          </cell>
          <cell r="H302" t="str">
            <v>04120810000000</v>
          </cell>
        </row>
        <row r="303">
          <cell r="E303" t="str">
            <v/>
          </cell>
          <cell r="F303">
            <v>15000</v>
          </cell>
          <cell r="G303">
            <v>15000</v>
          </cell>
          <cell r="H303" t="str">
            <v>04120810080020</v>
          </cell>
        </row>
        <row r="304">
          <cell r="E304" t="str">
            <v>200</v>
          </cell>
          <cell r="F304">
            <v>15000</v>
          </cell>
          <cell r="G304">
            <v>15000</v>
          </cell>
          <cell r="H304" t="str">
            <v>04120810080020200</v>
          </cell>
        </row>
        <row r="305">
          <cell r="E305" t="str">
            <v>240</v>
          </cell>
          <cell r="F305">
            <v>15000</v>
          </cell>
          <cell r="G305">
            <v>15000</v>
          </cell>
          <cell r="H305" t="str">
            <v>04120810080020240</v>
          </cell>
        </row>
        <row r="306">
          <cell r="E306" t="str">
            <v>244</v>
          </cell>
          <cell r="F306">
            <v>15000</v>
          </cell>
          <cell r="G306">
            <v>15000</v>
          </cell>
          <cell r="H306" t="str">
            <v>04120810080020244</v>
          </cell>
        </row>
        <row r="307">
          <cell r="E307" t="str">
            <v/>
          </cell>
          <cell r="F307">
            <v>1841958</v>
          </cell>
          <cell r="G307">
            <v>1841958</v>
          </cell>
          <cell r="H307" t="str">
            <v>041208100S6070</v>
          </cell>
        </row>
        <row r="308">
          <cell r="E308" t="str">
            <v>800</v>
          </cell>
          <cell r="F308">
            <v>1841958</v>
          </cell>
          <cell r="G308">
            <v>1841958</v>
          </cell>
          <cell r="H308" t="str">
            <v>041208100S6070800</v>
          </cell>
        </row>
        <row r="309">
          <cell r="E309" t="str">
            <v>810</v>
          </cell>
          <cell r="F309">
            <v>1841958</v>
          </cell>
          <cell r="G309">
            <v>1841958</v>
          </cell>
          <cell r="H309" t="str">
            <v>041208100S6070810</v>
          </cell>
        </row>
        <row r="310">
          <cell r="E310" t="str">
            <v>811</v>
          </cell>
          <cell r="F310">
            <v>1841958</v>
          </cell>
          <cell r="G310">
            <v>1841958</v>
          </cell>
          <cell r="H310" t="str">
            <v>041208100S6070811</v>
          </cell>
        </row>
        <row r="311">
          <cell r="E311" t="str">
            <v/>
          </cell>
          <cell r="F311">
            <v>653842</v>
          </cell>
          <cell r="G311">
            <v>653842</v>
          </cell>
          <cell r="H311" t="str">
            <v>041208100S6610</v>
          </cell>
        </row>
        <row r="312">
          <cell r="E312" t="str">
            <v>800</v>
          </cell>
          <cell r="F312">
            <v>653842</v>
          </cell>
          <cell r="G312">
            <v>653842</v>
          </cell>
          <cell r="H312" t="str">
            <v>041208100S6610800</v>
          </cell>
        </row>
        <row r="313">
          <cell r="E313" t="str">
            <v>810</v>
          </cell>
          <cell r="F313">
            <v>653842</v>
          </cell>
          <cell r="G313">
            <v>653842</v>
          </cell>
          <cell r="H313" t="str">
            <v>041208100S6610810</v>
          </cell>
        </row>
        <row r="314">
          <cell r="E314" t="str">
            <v>811</v>
          </cell>
          <cell r="F314">
            <v>653842</v>
          </cell>
          <cell r="G314">
            <v>653842</v>
          </cell>
          <cell r="H314" t="str">
            <v>041208100S6610811</v>
          </cell>
        </row>
        <row r="315">
          <cell r="E315" t="str">
            <v/>
          </cell>
          <cell r="F315">
            <v>11000</v>
          </cell>
          <cell r="G315">
            <v>11000</v>
          </cell>
          <cell r="H315" t="str">
            <v>04120820000000</v>
          </cell>
        </row>
        <row r="316">
          <cell r="E316" t="str">
            <v/>
          </cell>
          <cell r="F316">
            <v>11000</v>
          </cell>
          <cell r="G316">
            <v>11000</v>
          </cell>
          <cell r="H316" t="str">
            <v>04120820080030</v>
          </cell>
        </row>
        <row r="317">
          <cell r="E317" t="str">
            <v>200</v>
          </cell>
          <cell r="F317">
            <v>11000</v>
          </cell>
          <cell r="G317">
            <v>11000</v>
          </cell>
          <cell r="H317" t="str">
            <v>04120820080030200</v>
          </cell>
        </row>
        <row r="318">
          <cell r="E318" t="str">
            <v>240</v>
          </cell>
          <cell r="F318">
            <v>11000</v>
          </cell>
          <cell r="G318">
            <v>11000</v>
          </cell>
          <cell r="H318" t="str">
            <v>04120820080030240</v>
          </cell>
        </row>
        <row r="319">
          <cell r="E319" t="str">
            <v>244</v>
          </cell>
          <cell r="F319">
            <v>11000</v>
          </cell>
          <cell r="G319">
            <v>11000</v>
          </cell>
          <cell r="H319" t="str">
            <v>04120820080030244</v>
          </cell>
        </row>
        <row r="320">
          <cell r="E320" t="str">
            <v/>
          </cell>
          <cell r="F320">
            <v>500000</v>
          </cell>
          <cell r="G320">
            <v>500000</v>
          </cell>
          <cell r="H320" t="str">
            <v>04121000000000</v>
          </cell>
        </row>
        <row r="321">
          <cell r="E321" t="str">
            <v/>
          </cell>
          <cell r="F321">
            <v>500000</v>
          </cell>
          <cell r="G321">
            <v>500000</v>
          </cell>
          <cell r="H321" t="str">
            <v>04121040000000</v>
          </cell>
        </row>
        <row r="322">
          <cell r="E322" t="str">
            <v/>
          </cell>
          <cell r="F322">
            <v>500000</v>
          </cell>
          <cell r="G322">
            <v>500000</v>
          </cell>
          <cell r="H322" t="str">
            <v>04121040080000</v>
          </cell>
        </row>
        <row r="323">
          <cell r="E323" t="str">
            <v>200</v>
          </cell>
          <cell r="F323">
            <v>500000</v>
          </cell>
          <cell r="G323">
            <v>500000</v>
          </cell>
          <cell r="H323" t="str">
            <v>04121040080000200</v>
          </cell>
        </row>
        <row r="324">
          <cell r="E324" t="str">
            <v>240</v>
          </cell>
          <cell r="F324">
            <v>500000</v>
          </cell>
          <cell r="G324">
            <v>500000</v>
          </cell>
          <cell r="H324" t="str">
            <v>04121040080000240</v>
          </cell>
        </row>
        <row r="325">
          <cell r="E325" t="str">
            <v>244</v>
          </cell>
          <cell r="F325">
            <v>500000</v>
          </cell>
          <cell r="G325">
            <v>500000</v>
          </cell>
          <cell r="H325" t="str">
            <v>04121040080000244</v>
          </cell>
        </row>
        <row r="326">
          <cell r="E326" t="str">
            <v/>
          </cell>
          <cell r="F326">
            <v>93000</v>
          </cell>
          <cell r="G326">
            <v>93000</v>
          </cell>
          <cell r="H326" t="str">
            <v>04121200000000</v>
          </cell>
        </row>
        <row r="327">
          <cell r="E327" t="str">
            <v/>
          </cell>
          <cell r="F327">
            <v>93000</v>
          </cell>
          <cell r="G327">
            <v>93000</v>
          </cell>
          <cell r="H327" t="str">
            <v>04121220000000</v>
          </cell>
        </row>
        <row r="328">
          <cell r="E328" t="str">
            <v/>
          </cell>
          <cell r="F328">
            <v>93000</v>
          </cell>
          <cell r="G328">
            <v>93000</v>
          </cell>
          <cell r="H328" t="str">
            <v>04121220080010</v>
          </cell>
        </row>
        <row r="329">
          <cell r="E329" t="str">
            <v>200</v>
          </cell>
          <cell r="F329">
            <v>93000</v>
          </cell>
          <cell r="G329">
            <v>93000</v>
          </cell>
          <cell r="H329" t="str">
            <v>04121220080010200</v>
          </cell>
        </row>
        <row r="330">
          <cell r="E330" t="str">
            <v>240</v>
          </cell>
          <cell r="F330">
            <v>93000</v>
          </cell>
          <cell r="G330">
            <v>93000</v>
          </cell>
          <cell r="H330" t="str">
            <v>04121220080010240</v>
          </cell>
        </row>
        <row r="331">
          <cell r="E331" t="str">
            <v>244</v>
          </cell>
          <cell r="F331">
            <v>93000</v>
          </cell>
          <cell r="G331">
            <v>93000</v>
          </cell>
          <cell r="H331" t="str">
            <v>04121220080010244</v>
          </cell>
        </row>
        <row r="332">
          <cell r="E332" t="str">
            <v/>
          </cell>
          <cell r="F332">
            <v>16708205</v>
          </cell>
          <cell r="G332">
            <v>17838514</v>
          </cell>
          <cell r="H332" t="str">
            <v>0500</v>
          </cell>
        </row>
        <row r="333">
          <cell r="E333" t="str">
            <v/>
          </cell>
          <cell r="F333">
            <v>5807687</v>
          </cell>
          <cell r="G333">
            <v>5807687</v>
          </cell>
          <cell r="H333" t="str">
            <v>0502</v>
          </cell>
        </row>
        <row r="334">
          <cell r="E334" t="str">
            <v/>
          </cell>
          <cell r="F334">
            <v>5749000</v>
          </cell>
          <cell r="G334">
            <v>5749000</v>
          </cell>
          <cell r="H334" t="str">
            <v>05020300000000</v>
          </cell>
        </row>
        <row r="335">
          <cell r="E335" t="str">
            <v/>
          </cell>
          <cell r="F335">
            <v>5749000</v>
          </cell>
          <cell r="G335">
            <v>5749000</v>
          </cell>
          <cell r="H335" t="str">
            <v>05020320000000</v>
          </cell>
        </row>
        <row r="336">
          <cell r="E336" t="str">
            <v/>
          </cell>
          <cell r="F336">
            <v>5749000</v>
          </cell>
          <cell r="G336">
            <v>5749000</v>
          </cell>
          <cell r="H336" t="str">
            <v>05020320080010</v>
          </cell>
        </row>
        <row r="337">
          <cell r="E337" t="str">
            <v>800</v>
          </cell>
          <cell r="F337">
            <v>5749000</v>
          </cell>
          <cell r="G337">
            <v>5749000</v>
          </cell>
          <cell r="H337" t="str">
            <v>05020320080010800</v>
          </cell>
        </row>
        <row r="338">
          <cell r="E338" t="str">
            <v>810</v>
          </cell>
          <cell r="F338">
            <v>5749000</v>
          </cell>
          <cell r="G338">
            <v>5749000</v>
          </cell>
          <cell r="H338" t="str">
            <v>05020320080010810</v>
          </cell>
        </row>
        <row r="339">
          <cell r="E339" t="str">
            <v>811</v>
          </cell>
          <cell r="F339">
            <v>5749000</v>
          </cell>
          <cell r="G339">
            <v>5749000</v>
          </cell>
          <cell r="H339" t="str">
            <v>05020320080010811</v>
          </cell>
        </row>
        <row r="340">
          <cell r="E340" t="str">
            <v/>
          </cell>
          <cell r="F340">
            <v>58687</v>
          </cell>
          <cell r="G340">
            <v>58687</v>
          </cell>
          <cell r="H340" t="str">
            <v>05029000000000</v>
          </cell>
        </row>
        <row r="341">
          <cell r="E341" t="str">
            <v/>
          </cell>
          <cell r="F341">
            <v>58687</v>
          </cell>
          <cell r="G341">
            <v>58687</v>
          </cell>
          <cell r="H341" t="str">
            <v>05029090000000</v>
          </cell>
        </row>
        <row r="342">
          <cell r="E342" t="str">
            <v/>
          </cell>
          <cell r="F342">
            <v>58687</v>
          </cell>
          <cell r="G342">
            <v>58687</v>
          </cell>
          <cell r="H342" t="str">
            <v>050290900Ш0000</v>
          </cell>
        </row>
        <row r="343">
          <cell r="E343" t="str">
            <v>200</v>
          </cell>
          <cell r="F343">
            <v>58687</v>
          </cell>
          <cell r="G343">
            <v>58687</v>
          </cell>
          <cell r="H343" t="str">
            <v>050290900Ш0000200</v>
          </cell>
        </row>
        <row r="344">
          <cell r="E344" t="str">
            <v>240</v>
          </cell>
          <cell r="F344">
            <v>58687</v>
          </cell>
          <cell r="G344">
            <v>58687</v>
          </cell>
          <cell r="H344" t="str">
            <v>050290900Ш0000240</v>
          </cell>
        </row>
        <row r="345">
          <cell r="E345" t="str">
            <v>244</v>
          </cell>
          <cell r="F345">
            <v>58687</v>
          </cell>
          <cell r="G345">
            <v>58687</v>
          </cell>
          <cell r="H345" t="str">
            <v>050290900Ш0000244</v>
          </cell>
        </row>
        <row r="346">
          <cell r="E346" t="str">
            <v/>
          </cell>
          <cell r="F346">
            <v>10900518</v>
          </cell>
          <cell r="G346">
            <v>12030827</v>
          </cell>
          <cell r="H346" t="str">
            <v>0503</v>
          </cell>
        </row>
        <row r="347">
          <cell r="E347" t="str">
            <v/>
          </cell>
          <cell r="F347">
            <v>10900518</v>
          </cell>
          <cell r="G347">
            <v>12030827</v>
          </cell>
          <cell r="H347" t="str">
            <v>05030200000000</v>
          </cell>
        </row>
        <row r="348">
          <cell r="E348" t="str">
            <v/>
          </cell>
          <cell r="F348">
            <v>10900518</v>
          </cell>
          <cell r="G348">
            <v>12030827</v>
          </cell>
        </row>
        <row r="349">
          <cell r="E349" t="str">
            <v/>
          </cell>
          <cell r="F349">
            <v>10900518</v>
          </cell>
          <cell r="G349">
            <v>12030827</v>
          </cell>
        </row>
        <row r="350">
          <cell r="E350" t="str">
            <v>200</v>
          </cell>
          <cell r="F350">
            <v>10900518</v>
          </cell>
          <cell r="G350">
            <v>12030827</v>
          </cell>
          <cell r="H350" t="str">
            <v>05030210080020200</v>
          </cell>
        </row>
        <row r="351">
          <cell r="E351" t="str">
            <v>240</v>
          </cell>
          <cell r="F351">
            <v>10900518</v>
          </cell>
          <cell r="G351">
            <v>12030827</v>
          </cell>
          <cell r="H351" t="str">
            <v>05030210080020240</v>
          </cell>
        </row>
        <row r="352">
          <cell r="E352" t="str">
            <v>244</v>
          </cell>
          <cell r="F352">
            <v>10900518</v>
          </cell>
          <cell r="G352">
            <v>12030827</v>
          </cell>
          <cell r="H352" t="str">
            <v>05030210080020244</v>
          </cell>
        </row>
        <row r="353">
          <cell r="E353" t="str">
            <v/>
          </cell>
          <cell r="F353">
            <v>1501073</v>
          </cell>
          <cell r="G353">
            <v>1501073</v>
          </cell>
          <cell r="H353" t="str">
            <v>0600</v>
          </cell>
        </row>
        <row r="354">
          <cell r="E354" t="str">
            <v/>
          </cell>
          <cell r="F354">
            <v>876400</v>
          </cell>
          <cell r="G354">
            <v>876400</v>
          </cell>
          <cell r="H354" t="str">
            <v>0603</v>
          </cell>
        </row>
        <row r="355">
          <cell r="E355" t="str">
            <v/>
          </cell>
          <cell r="F355">
            <v>876400</v>
          </cell>
          <cell r="G355">
            <v>876400</v>
          </cell>
          <cell r="H355" t="str">
            <v>06030200000000</v>
          </cell>
        </row>
        <row r="356">
          <cell r="E356" t="str">
            <v/>
          </cell>
          <cell r="F356">
            <v>876400</v>
          </cell>
          <cell r="G356">
            <v>876400</v>
          </cell>
          <cell r="H356" t="str">
            <v>06030220000000</v>
          </cell>
        </row>
        <row r="357">
          <cell r="E357" t="str">
            <v/>
          </cell>
          <cell r="F357">
            <v>876400</v>
          </cell>
          <cell r="G357">
            <v>876400</v>
          </cell>
          <cell r="H357" t="str">
            <v>06030220075180</v>
          </cell>
        </row>
        <row r="358">
          <cell r="E358" t="str">
            <v>100</v>
          </cell>
          <cell r="F358">
            <v>98680</v>
          </cell>
          <cell r="G358">
            <v>98680</v>
          </cell>
          <cell r="H358" t="str">
            <v>06030220075180100</v>
          </cell>
        </row>
        <row r="359">
          <cell r="E359" t="str">
            <v>120</v>
          </cell>
          <cell r="F359">
            <v>98680</v>
          </cell>
          <cell r="G359">
            <v>98680</v>
          </cell>
          <cell r="H359" t="str">
            <v>06030220075180120</v>
          </cell>
        </row>
        <row r="360">
          <cell r="E360" t="str">
            <v>121</v>
          </cell>
          <cell r="F360">
            <v>75792</v>
          </cell>
          <cell r="G360">
            <v>75792</v>
          </cell>
          <cell r="H360" t="str">
            <v>06030220075180121</v>
          </cell>
        </row>
        <row r="361">
          <cell r="E361" t="str">
            <v>129</v>
          </cell>
          <cell r="F361">
            <v>22888</v>
          </cell>
          <cell r="G361">
            <v>22888</v>
          </cell>
          <cell r="H361" t="str">
            <v>06030220075180129</v>
          </cell>
        </row>
        <row r="362">
          <cell r="H362" t="str">
            <v>06030220075180200</v>
          </cell>
        </row>
        <row r="363">
          <cell r="H363" t="str">
            <v>06030220075180240</v>
          </cell>
        </row>
        <row r="364">
          <cell r="H364" t="str">
            <v>06030220075180244</v>
          </cell>
        </row>
        <row r="365">
          <cell r="H365" t="str">
            <v>0605</v>
          </cell>
        </row>
        <row r="366">
          <cell r="H366" t="str">
            <v>06050200000000</v>
          </cell>
        </row>
        <row r="367">
          <cell r="H367" t="str">
            <v>06050210000000</v>
          </cell>
        </row>
        <row r="368">
          <cell r="H368" t="str">
            <v>06050210080040</v>
          </cell>
        </row>
        <row r="369">
          <cell r="H369" t="str">
            <v>06050210080040200</v>
          </cell>
        </row>
        <row r="370">
          <cell r="H370" t="str">
            <v>06050210080040240</v>
          </cell>
        </row>
        <row r="371">
          <cell r="H371" t="str">
            <v>06050210080040244</v>
          </cell>
        </row>
        <row r="372">
          <cell r="H372" t="str">
            <v>06050210080050</v>
          </cell>
        </row>
        <row r="373">
          <cell r="H373" t="str">
            <v>06050210080050200</v>
          </cell>
        </row>
        <row r="374">
          <cell r="H374" t="str">
            <v>06050210080050240</v>
          </cell>
        </row>
        <row r="375">
          <cell r="H375" t="str">
            <v>06050210080050244</v>
          </cell>
        </row>
        <row r="376">
          <cell r="H376" t="str">
            <v>1000</v>
          </cell>
        </row>
        <row r="377">
          <cell r="H377" t="str">
            <v>1001</v>
          </cell>
        </row>
        <row r="378">
          <cell r="H378" t="str">
            <v>10019000000000</v>
          </cell>
        </row>
        <row r="379">
          <cell r="H379" t="str">
            <v>10019090000000</v>
          </cell>
        </row>
        <row r="380">
          <cell r="H380" t="str">
            <v>10019090080000</v>
          </cell>
        </row>
        <row r="381">
          <cell r="H381" t="str">
            <v>10019090080000300</v>
          </cell>
        </row>
        <row r="382">
          <cell r="H382" t="str">
            <v>10019090080000310</v>
          </cell>
        </row>
        <row r="383">
          <cell r="H383" t="str">
            <v>10019090080000312</v>
          </cell>
        </row>
        <row r="384">
          <cell r="H384" t="str">
            <v>1006</v>
          </cell>
        </row>
        <row r="385">
          <cell r="H385" t="str">
            <v>10061000000000</v>
          </cell>
        </row>
        <row r="386">
          <cell r="H386" t="str">
            <v>10061050000000</v>
          </cell>
        </row>
        <row r="387">
          <cell r="H387" t="str">
            <v>10061050075870</v>
          </cell>
        </row>
        <row r="388">
          <cell r="H388" t="str">
            <v>10061050075870100</v>
          </cell>
        </row>
        <row r="389">
          <cell r="H389" t="str">
            <v>10061050075870120</v>
          </cell>
        </row>
        <row r="390">
          <cell r="H390" t="str">
            <v>10061050075870121</v>
          </cell>
        </row>
        <row r="391">
          <cell r="H391" t="str">
            <v>10061050075870129</v>
          </cell>
        </row>
        <row r="392">
          <cell r="H392" t="str">
            <v>10061050075870200</v>
          </cell>
        </row>
        <row r="393">
          <cell r="H393" t="str">
            <v>10061050075870240</v>
          </cell>
        </row>
        <row r="394">
          <cell r="H394" t="str">
            <v>10061050075870244</v>
          </cell>
        </row>
        <row r="395">
          <cell r="H395" t="str">
            <v>10068000000000</v>
          </cell>
        </row>
        <row r="396">
          <cell r="H396" t="str">
            <v>10068020000000</v>
          </cell>
        </row>
        <row r="397">
          <cell r="H397" t="str">
            <v>10068020002890</v>
          </cell>
        </row>
        <row r="398">
          <cell r="H398" t="str">
            <v>10068020002890100</v>
          </cell>
        </row>
        <row r="399">
          <cell r="H399" t="str">
            <v>10068020002890120</v>
          </cell>
        </row>
        <row r="400">
          <cell r="H400" t="str">
            <v>10068020002890121</v>
          </cell>
        </row>
        <row r="401">
          <cell r="H401" t="str">
            <v>10068020002890122</v>
          </cell>
        </row>
        <row r="402">
          <cell r="H402" t="str">
            <v>10068020002890129</v>
          </cell>
        </row>
        <row r="403">
          <cell r="H403" t="str">
            <v>10068020002890200</v>
          </cell>
        </row>
        <row r="404">
          <cell r="H404" t="str">
            <v>10068020002890240</v>
          </cell>
        </row>
        <row r="405">
          <cell r="H405" t="str">
            <v>10068020002890244</v>
          </cell>
        </row>
        <row r="406">
          <cell r="H406" t="str">
            <v/>
          </cell>
        </row>
        <row r="407">
          <cell r="H407" t="str">
            <v>0100</v>
          </cell>
        </row>
        <row r="408">
          <cell r="H408" t="str">
            <v>0113</v>
          </cell>
        </row>
        <row r="409">
          <cell r="H409" t="str">
            <v>01139000000000</v>
          </cell>
        </row>
        <row r="410">
          <cell r="H410" t="str">
            <v>01139070000000</v>
          </cell>
        </row>
        <row r="411">
          <cell r="H411" t="str">
            <v>01139070040000</v>
          </cell>
        </row>
        <row r="412">
          <cell r="H412" t="str">
            <v>01139070040000100</v>
          </cell>
        </row>
        <row r="413">
          <cell r="H413" t="str">
            <v>01139070040000120</v>
          </cell>
        </row>
        <row r="414">
          <cell r="H414" t="str">
            <v>01139070040000121</v>
          </cell>
        </row>
        <row r="415">
          <cell r="H415" t="str">
            <v>01139070040000122</v>
          </cell>
        </row>
        <row r="416">
          <cell r="H416" t="str">
            <v>01139070040000129</v>
          </cell>
        </row>
        <row r="417">
          <cell r="H417" t="str">
            <v>01139070040000200</v>
          </cell>
        </row>
        <row r="418">
          <cell r="H418" t="str">
            <v>01139070040000240</v>
          </cell>
        </row>
        <row r="419">
          <cell r="H419" t="str">
            <v>01139070040000244</v>
          </cell>
        </row>
        <row r="420">
          <cell r="H420" t="str">
            <v>01139070047000</v>
          </cell>
        </row>
        <row r="421">
          <cell r="H421" t="str">
            <v>01139070047000100</v>
          </cell>
        </row>
        <row r="422">
          <cell r="H422" t="str">
            <v>01139070047000120</v>
          </cell>
        </row>
        <row r="423">
          <cell r="H423" t="str">
            <v>01139070047000122</v>
          </cell>
        </row>
        <row r="424">
          <cell r="H424" t="str">
            <v/>
          </cell>
        </row>
        <row r="425">
          <cell r="H425" t="str">
            <v>0500</v>
          </cell>
        </row>
        <row r="426">
          <cell r="H426" t="str">
            <v>0502</v>
          </cell>
        </row>
        <row r="427">
          <cell r="H427" t="str">
            <v>05020300000000</v>
          </cell>
        </row>
        <row r="428">
          <cell r="H428" t="str">
            <v>05020350000000</v>
          </cell>
        </row>
        <row r="429">
          <cell r="H429" t="str">
            <v>05020350080000</v>
          </cell>
        </row>
        <row r="430">
          <cell r="H430" t="str">
            <v>05020350080000200</v>
          </cell>
        </row>
        <row r="431">
          <cell r="H431" t="str">
            <v>05020350080000240</v>
          </cell>
        </row>
        <row r="432">
          <cell r="H432" t="str">
            <v>05020350080000243</v>
          </cell>
        </row>
        <row r="433">
          <cell r="H433" t="str">
            <v>05020350080000244</v>
          </cell>
        </row>
        <row r="434">
          <cell r="H434" t="str">
            <v>0505</v>
          </cell>
        </row>
        <row r="435">
          <cell r="H435" t="str">
            <v>05059000000000</v>
          </cell>
        </row>
        <row r="436">
          <cell r="H436" t="str">
            <v>05059050000000</v>
          </cell>
        </row>
        <row r="437">
          <cell r="H437" t="str">
            <v>05059050040000</v>
          </cell>
        </row>
        <row r="439">
          <cell r="H439" t="str">
            <v>05059050040000110</v>
          </cell>
        </row>
        <row r="440">
          <cell r="H440" t="str">
            <v>05059050040000111</v>
          </cell>
        </row>
        <row r="441">
          <cell r="H441" t="str">
            <v>05059050040000112</v>
          </cell>
        </row>
        <row r="442">
          <cell r="H442" t="str">
            <v>05059050040000119</v>
          </cell>
        </row>
        <row r="443">
          <cell r="H443" t="str">
            <v>05059050040000200</v>
          </cell>
        </row>
        <row r="444">
          <cell r="H444" t="str">
            <v>05059050040000240</v>
          </cell>
        </row>
        <row r="445">
          <cell r="H445" t="str">
            <v>05059050040000244</v>
          </cell>
        </row>
        <row r="446">
          <cell r="H446" t="str">
            <v>05059050047000</v>
          </cell>
        </row>
        <row r="447">
          <cell r="H447" t="str">
            <v>05059050047000100</v>
          </cell>
        </row>
        <row r="448">
          <cell r="H448" t="str">
            <v>05059050047000110</v>
          </cell>
        </row>
        <row r="449">
          <cell r="H449" t="str">
            <v>05059050047000112</v>
          </cell>
        </row>
        <row r="450">
          <cell r="H450" t="str">
            <v>0600</v>
          </cell>
        </row>
        <row r="451">
          <cell r="H451" t="str">
            <v>0605</v>
          </cell>
        </row>
        <row r="452">
          <cell r="H452" t="str">
            <v>06050200000000</v>
          </cell>
        </row>
        <row r="453">
          <cell r="H453" t="str">
            <v>06050210000000</v>
          </cell>
        </row>
        <row r="454">
          <cell r="H454" t="str">
            <v>060502100S4630</v>
          </cell>
        </row>
        <row r="455">
          <cell r="H455" t="str">
            <v>060502100S4630200</v>
          </cell>
        </row>
        <row r="456">
          <cell r="H456" t="str">
            <v>060502100S4630240</v>
          </cell>
        </row>
        <row r="457">
          <cell r="H457" t="str">
            <v>060502100S4630244</v>
          </cell>
        </row>
        <row r="458">
          <cell r="H458" t="str">
            <v/>
          </cell>
        </row>
        <row r="459">
          <cell r="H459" t="str">
            <v>0700</v>
          </cell>
        </row>
        <row r="460">
          <cell r="H460" t="str">
            <v>0703</v>
          </cell>
        </row>
        <row r="461">
          <cell r="H461" t="str">
            <v>07030500000000</v>
          </cell>
        </row>
        <row r="462">
          <cell r="H462" t="str">
            <v>07030530000000</v>
          </cell>
        </row>
        <row r="463">
          <cell r="H463" t="str">
            <v>07030530040000</v>
          </cell>
        </row>
        <row r="464">
          <cell r="H464" t="str">
            <v>07030530040000600</v>
          </cell>
        </row>
        <row r="465">
          <cell r="H465" t="str">
            <v>07030530040000610</v>
          </cell>
        </row>
        <row r="466">
          <cell r="H466" t="str">
            <v>07030530040000611</v>
          </cell>
        </row>
        <row r="467">
          <cell r="H467" t="str">
            <v>07030530041000</v>
          </cell>
        </row>
        <row r="468">
          <cell r="H468" t="str">
            <v>07030530041000600</v>
          </cell>
        </row>
        <row r="469">
          <cell r="H469" t="str">
            <v>07030530041000610</v>
          </cell>
        </row>
        <row r="470">
          <cell r="H470" t="str">
            <v>07030530041000611</v>
          </cell>
        </row>
        <row r="471">
          <cell r="H471" t="str">
            <v>07030530045000</v>
          </cell>
        </row>
        <row r="472">
          <cell r="H472" t="str">
            <v>07030530045000600</v>
          </cell>
        </row>
        <row r="473">
          <cell r="H473" t="str">
            <v>07030530045000610</v>
          </cell>
        </row>
        <row r="474">
          <cell r="H474" t="str">
            <v>07030530045000611</v>
          </cell>
        </row>
        <row r="475">
          <cell r="H475" t="str">
            <v>07030530047000</v>
          </cell>
        </row>
        <row r="476">
          <cell r="H476" t="str">
            <v>07030530047000600</v>
          </cell>
        </row>
        <row r="477">
          <cell r="H477" t="str">
            <v>07030530047000610</v>
          </cell>
        </row>
        <row r="478">
          <cell r="H478" t="str">
            <v>07030530047000612</v>
          </cell>
        </row>
        <row r="479">
          <cell r="H479" t="str">
            <v>0703053004Г000</v>
          </cell>
        </row>
        <row r="480">
          <cell r="H480" t="str">
            <v>0703053004Г000600</v>
          </cell>
        </row>
        <row r="481">
          <cell r="H481" t="str">
            <v>0703053004Г000610</v>
          </cell>
        </row>
        <row r="482">
          <cell r="H482" t="str">
            <v>0703053004Г000611</v>
          </cell>
        </row>
        <row r="483">
          <cell r="H483" t="str">
            <v>0703053004М000</v>
          </cell>
        </row>
        <row r="484">
          <cell r="H484" t="str">
            <v>0703053004М000600</v>
          </cell>
        </row>
        <row r="485">
          <cell r="H485" t="str">
            <v>0703053004М000610</v>
          </cell>
        </row>
        <row r="486">
          <cell r="H486" t="str">
            <v>0703053004М000611</v>
          </cell>
        </row>
        <row r="487">
          <cell r="H487" t="str">
            <v>0703053004Э000</v>
          </cell>
        </row>
        <row r="488">
          <cell r="H488" t="str">
            <v>0703053004Э000600</v>
          </cell>
        </row>
        <row r="489">
          <cell r="H489" t="str">
            <v>0703053004Э000610</v>
          </cell>
        </row>
        <row r="490">
          <cell r="H490" t="str">
            <v>0703053004Э000611</v>
          </cell>
        </row>
        <row r="491">
          <cell r="H491" t="str">
            <v>0707</v>
          </cell>
        </row>
        <row r="492">
          <cell r="H492" t="str">
            <v>07070600000000</v>
          </cell>
        </row>
        <row r="493">
          <cell r="H493" t="str">
            <v>07070610000000</v>
          </cell>
        </row>
        <row r="494">
          <cell r="H494" t="str">
            <v>07070610080010</v>
          </cell>
        </row>
        <row r="495">
          <cell r="H495" t="str">
            <v>07070610080010600</v>
          </cell>
        </row>
        <row r="496">
          <cell r="H496" t="str">
            <v>07070610080010610</v>
          </cell>
        </row>
        <row r="497">
          <cell r="H497" t="str">
            <v>07070610080010611</v>
          </cell>
        </row>
        <row r="498">
          <cell r="H498" t="str">
            <v>070706100S4560</v>
          </cell>
        </row>
        <row r="499">
          <cell r="H499" t="str">
            <v>070706100S4560600</v>
          </cell>
        </row>
        <row r="500">
          <cell r="H500" t="str">
            <v>070706100S4560610</v>
          </cell>
        </row>
        <row r="501">
          <cell r="H501" t="str">
            <v>070706100S4560611</v>
          </cell>
        </row>
        <row r="502">
          <cell r="H502" t="str">
            <v>07070620000000</v>
          </cell>
        </row>
        <row r="503">
          <cell r="H503" t="str">
            <v>07070620080000</v>
          </cell>
        </row>
        <row r="504">
          <cell r="H504" t="str">
            <v>07070620080000600</v>
          </cell>
        </row>
        <row r="505">
          <cell r="H505" t="str">
            <v>07070620080000610</v>
          </cell>
        </row>
        <row r="506">
          <cell r="H506" t="str">
            <v>07070620080000611</v>
          </cell>
        </row>
        <row r="507">
          <cell r="H507" t="str">
            <v>070706200S4540</v>
          </cell>
        </row>
        <row r="508">
          <cell r="H508" t="str">
            <v>070706200S4540600</v>
          </cell>
        </row>
        <row r="509">
          <cell r="H509" t="str">
            <v>070706200S4540610</v>
          </cell>
        </row>
        <row r="510">
          <cell r="H510" t="str">
            <v>070706200S4540611</v>
          </cell>
        </row>
        <row r="511">
          <cell r="H511" t="str">
            <v>070706200S4560</v>
          </cell>
        </row>
        <row r="512">
          <cell r="H512" t="str">
            <v>070706200S4560600</v>
          </cell>
        </row>
        <row r="513">
          <cell r="H513" t="str">
            <v>070706200S4560610</v>
          </cell>
        </row>
        <row r="514">
          <cell r="H514" t="str">
            <v>070706200S4560611</v>
          </cell>
        </row>
        <row r="515">
          <cell r="H515" t="str">
            <v>07070640000000</v>
          </cell>
        </row>
        <row r="516">
          <cell r="H516" t="str">
            <v>07070640040000</v>
          </cell>
        </row>
        <row r="517">
          <cell r="H517" t="str">
            <v>07070640040000600</v>
          </cell>
        </row>
        <row r="518">
          <cell r="H518" t="str">
            <v>07070640040000610</v>
          </cell>
        </row>
        <row r="519">
          <cell r="H519" t="str">
            <v>07070640040000611</v>
          </cell>
        </row>
        <row r="520">
          <cell r="H520" t="str">
            <v>07070640041000</v>
          </cell>
        </row>
        <row r="521">
          <cell r="H521" t="str">
            <v>07070640041000600</v>
          </cell>
        </row>
        <row r="522">
          <cell r="H522" t="str">
            <v>07070640041000610</v>
          </cell>
        </row>
        <row r="523">
          <cell r="H523" t="str">
            <v>07070640041000611</v>
          </cell>
        </row>
        <row r="524">
          <cell r="H524" t="str">
            <v>07070640047000</v>
          </cell>
        </row>
        <row r="525">
          <cell r="H525" t="str">
            <v>07070640047000600</v>
          </cell>
        </row>
        <row r="526">
          <cell r="H526" t="str">
            <v>07070640047000610</v>
          </cell>
        </row>
        <row r="527">
          <cell r="H527" t="str">
            <v>07070640047000612</v>
          </cell>
        </row>
        <row r="528">
          <cell r="H528" t="str">
            <v>0707064004Г000</v>
          </cell>
        </row>
        <row r="529">
          <cell r="H529" t="str">
            <v>0707064004Г000600</v>
          </cell>
        </row>
        <row r="530">
          <cell r="H530" t="str">
            <v>0707064004Г000610</v>
          </cell>
        </row>
        <row r="531">
          <cell r="H531" t="str">
            <v>0707064004Г000611</v>
          </cell>
        </row>
        <row r="532">
          <cell r="H532" t="str">
            <v>0707064004М000</v>
          </cell>
        </row>
        <row r="533">
          <cell r="H533" t="str">
            <v>0707064004М000600</v>
          </cell>
        </row>
        <row r="534">
          <cell r="H534" t="str">
            <v>0707064004М000610</v>
          </cell>
        </row>
        <row r="535">
          <cell r="H535" t="str">
            <v>0707064004М000611</v>
          </cell>
        </row>
        <row r="536">
          <cell r="H536" t="str">
            <v>0707064004Э000</v>
          </cell>
        </row>
        <row r="537">
          <cell r="H537" t="str">
            <v>0707064004Э000600</v>
          </cell>
        </row>
        <row r="538">
          <cell r="H538" t="str">
            <v>0707064004Э000610</v>
          </cell>
        </row>
        <row r="539">
          <cell r="H539" t="str">
            <v>0707064004Э000611</v>
          </cell>
        </row>
        <row r="540">
          <cell r="H540" t="str">
            <v>070706400S4560</v>
          </cell>
        </row>
        <row r="541">
          <cell r="H541" t="str">
            <v>070706400S4560600</v>
          </cell>
        </row>
        <row r="542">
          <cell r="H542" t="str">
            <v>070706400S4560610</v>
          </cell>
        </row>
        <row r="543">
          <cell r="H543" t="str">
            <v>070706400S4560611</v>
          </cell>
        </row>
        <row r="544">
          <cell r="H544" t="str">
            <v>07070650000000</v>
          </cell>
        </row>
        <row r="545">
          <cell r="H545" t="str">
            <v>07070650080010</v>
          </cell>
        </row>
        <row r="546">
          <cell r="H546" t="str">
            <v>07070650080010600</v>
          </cell>
        </row>
        <row r="547">
          <cell r="H547" t="str">
            <v>07070650080010610</v>
          </cell>
        </row>
        <row r="548">
          <cell r="H548" t="str">
            <v>07070650080010611</v>
          </cell>
        </row>
        <row r="549">
          <cell r="H549" t="str">
            <v>07070650080020</v>
          </cell>
        </row>
        <row r="550">
          <cell r="H550" t="str">
            <v>07070650080020600</v>
          </cell>
        </row>
        <row r="551">
          <cell r="H551" t="str">
            <v>07070650080020610</v>
          </cell>
        </row>
        <row r="552">
          <cell r="H552" t="str">
            <v>07070650080020611</v>
          </cell>
        </row>
        <row r="553">
          <cell r="H553" t="str">
            <v>070706500S4560</v>
          </cell>
        </row>
        <row r="554">
          <cell r="H554" t="str">
            <v>070706500S4560600</v>
          </cell>
        </row>
        <row r="555">
          <cell r="H555" t="str">
            <v>070706500S4560610</v>
          </cell>
        </row>
        <row r="556">
          <cell r="H556" t="str">
            <v>070706500S4560611</v>
          </cell>
        </row>
        <row r="557">
          <cell r="H557" t="str">
            <v>0800</v>
          </cell>
        </row>
        <row r="558">
          <cell r="H558" t="str">
            <v>0801</v>
          </cell>
        </row>
        <row r="559">
          <cell r="H559" t="str">
            <v>08010500000000</v>
          </cell>
        </row>
        <row r="560">
          <cell r="H560" t="str">
            <v>08010510000000</v>
          </cell>
        </row>
        <row r="561">
          <cell r="H561" t="str">
            <v>08010510040000</v>
          </cell>
        </row>
        <row r="562">
          <cell r="H562" t="str">
            <v>08010510040000600</v>
          </cell>
        </row>
        <row r="563">
          <cell r="H563" t="str">
            <v>08010510040000610</v>
          </cell>
        </row>
        <row r="564">
          <cell r="H564" t="str">
            <v>08010510040000611</v>
          </cell>
        </row>
        <row r="565">
          <cell r="H565" t="str">
            <v>08010510041000</v>
          </cell>
        </row>
        <row r="566">
          <cell r="H566" t="str">
            <v>08010510041000600</v>
          </cell>
        </row>
        <row r="567">
          <cell r="H567" t="str">
            <v>08010510041000610</v>
          </cell>
        </row>
        <row r="568">
          <cell r="H568" t="str">
            <v>08010510041000611</v>
          </cell>
        </row>
        <row r="569">
          <cell r="H569" t="str">
            <v>08010510047000</v>
          </cell>
        </row>
        <row r="570">
          <cell r="H570" t="str">
            <v>08010510047000600</v>
          </cell>
        </row>
        <row r="571">
          <cell r="H571" t="str">
            <v>08010510047000610</v>
          </cell>
        </row>
        <row r="572">
          <cell r="H572" t="str">
            <v>08010510047000612</v>
          </cell>
        </row>
        <row r="573">
          <cell r="H573" t="str">
            <v>0801051004Г000</v>
          </cell>
        </row>
        <row r="574">
          <cell r="H574" t="str">
            <v>0801051004Г000600</v>
          </cell>
        </row>
        <row r="575">
          <cell r="H575" t="str">
            <v>0801051004Г000610</v>
          </cell>
        </row>
        <row r="576">
          <cell r="H576" t="str">
            <v>0801051004Г000611</v>
          </cell>
        </row>
        <row r="577">
          <cell r="H577" t="str">
            <v>0801051004М000</v>
          </cell>
        </row>
        <row r="578">
          <cell r="H578" t="str">
            <v>0801051004М000600</v>
          </cell>
        </row>
        <row r="579">
          <cell r="H579" t="str">
            <v>0801051004М000610</v>
          </cell>
        </row>
        <row r="580">
          <cell r="H580" t="str">
            <v>0801051004М000611</v>
          </cell>
        </row>
        <row r="581">
          <cell r="H581" t="str">
            <v>0801051004Э000</v>
          </cell>
        </row>
        <row r="582">
          <cell r="H582" t="str">
            <v>0801051004Э000600</v>
          </cell>
        </row>
        <row r="583">
          <cell r="H583" t="str">
            <v>0801051004Э000610</v>
          </cell>
        </row>
        <row r="584">
          <cell r="H584" t="str">
            <v>0801051004Э000611</v>
          </cell>
        </row>
        <row r="585">
          <cell r="H585" t="str">
            <v>08010510080530</v>
          </cell>
        </row>
        <row r="586">
          <cell r="H586" t="str">
            <v>08010510080530600</v>
          </cell>
        </row>
        <row r="587">
          <cell r="H587" t="str">
            <v>08010510080530610</v>
          </cell>
        </row>
        <row r="588">
          <cell r="H588" t="str">
            <v>08010510080530612</v>
          </cell>
        </row>
        <row r="589">
          <cell r="H589" t="str">
            <v>080105100L5190</v>
          </cell>
        </row>
        <row r="590">
          <cell r="H590" t="str">
            <v>080105100L5190600</v>
          </cell>
        </row>
        <row r="591">
          <cell r="H591" t="str">
            <v>080105100L5190610</v>
          </cell>
        </row>
        <row r="592">
          <cell r="H592" t="str">
            <v>080105100L5190612</v>
          </cell>
        </row>
        <row r="593">
          <cell r="H593" t="str">
            <v>080105100S4880</v>
          </cell>
        </row>
        <row r="594">
          <cell r="H594" t="str">
            <v>080105100S4880600</v>
          </cell>
        </row>
        <row r="595">
          <cell r="H595" t="str">
            <v>080105100S4880610</v>
          </cell>
        </row>
        <row r="596">
          <cell r="H596" t="str">
            <v>080105100S4880612</v>
          </cell>
        </row>
        <row r="597">
          <cell r="H597" t="str">
            <v>08010520000000</v>
          </cell>
        </row>
        <row r="598">
          <cell r="H598" t="str">
            <v>08010520040000</v>
          </cell>
        </row>
        <row r="599">
          <cell r="H599" t="str">
            <v>08010520040000600</v>
          </cell>
        </row>
        <row r="600">
          <cell r="H600" t="str">
            <v>08010520040000610</v>
          </cell>
        </row>
        <row r="601">
          <cell r="H601" t="str">
            <v>08010520040000611</v>
          </cell>
        </row>
        <row r="602">
          <cell r="H602" t="str">
            <v>08010520041000</v>
          </cell>
        </row>
        <row r="603">
          <cell r="H603" t="str">
            <v>08010520041000600</v>
          </cell>
        </row>
        <row r="604">
          <cell r="H604" t="str">
            <v>08010520041000610</v>
          </cell>
        </row>
        <row r="605">
          <cell r="H605" t="str">
            <v>08010520041000611</v>
          </cell>
        </row>
        <row r="606">
          <cell r="H606" t="str">
            <v>08010520045000</v>
          </cell>
        </row>
        <row r="607">
          <cell r="H607" t="str">
            <v>08010520045000600</v>
          </cell>
        </row>
        <row r="608">
          <cell r="H608" t="str">
            <v>08010520045000610</v>
          </cell>
        </row>
        <row r="609">
          <cell r="H609" t="str">
            <v>08010520045000611</v>
          </cell>
        </row>
        <row r="610">
          <cell r="H610" t="str">
            <v>08010520047000</v>
          </cell>
        </row>
        <row r="611">
          <cell r="H611" t="str">
            <v>08010520047000600</v>
          </cell>
        </row>
        <row r="612">
          <cell r="H612" t="str">
            <v>08010520047000610</v>
          </cell>
        </row>
        <row r="613">
          <cell r="H613" t="str">
            <v>08010520047000612</v>
          </cell>
        </row>
        <row r="614">
          <cell r="H614" t="str">
            <v>0801052004Г000</v>
          </cell>
        </row>
        <row r="615">
          <cell r="H615" t="str">
            <v>0801052004Г000600</v>
          </cell>
        </row>
        <row r="616">
          <cell r="H616" t="str">
            <v>0801052004Г000610</v>
          </cell>
        </row>
        <row r="617">
          <cell r="H617" t="str">
            <v>0801052004Г000611</v>
          </cell>
        </row>
        <row r="618">
          <cell r="H618" t="str">
            <v>0801052004М000</v>
          </cell>
        </row>
        <row r="619">
          <cell r="H619" t="str">
            <v>0801052004М000600</v>
          </cell>
        </row>
        <row r="620">
          <cell r="H620" t="str">
            <v>0801052004М000610</v>
          </cell>
        </row>
        <row r="621">
          <cell r="H621" t="str">
            <v>0801052004М000611</v>
          </cell>
        </row>
        <row r="622">
          <cell r="H622" t="str">
            <v>0801052004Э000</v>
          </cell>
        </row>
        <row r="623">
          <cell r="H623" t="str">
            <v>0801052004Э000600</v>
          </cell>
        </row>
        <row r="624">
          <cell r="H624" t="str">
            <v>0801052004Э000610</v>
          </cell>
        </row>
        <row r="625">
          <cell r="H625" t="str">
            <v>0801052004Э000611</v>
          </cell>
        </row>
        <row r="626">
          <cell r="H626" t="str">
            <v>0804</v>
          </cell>
        </row>
        <row r="627">
          <cell r="H627" t="str">
            <v>08040300000000</v>
          </cell>
        </row>
        <row r="628">
          <cell r="H628" t="str">
            <v>08040340000000</v>
          </cell>
        </row>
        <row r="629">
          <cell r="H629" t="str">
            <v>08040340080000</v>
          </cell>
        </row>
        <row r="630">
          <cell r="H630" t="str">
            <v>08040340080000200</v>
          </cell>
        </row>
        <row r="631">
          <cell r="H631" t="str">
            <v>08040340080000240</v>
          </cell>
        </row>
        <row r="632">
          <cell r="H632" t="str">
            <v>08040340080000244</v>
          </cell>
        </row>
        <row r="633">
          <cell r="H633" t="str">
            <v>08040500000000</v>
          </cell>
        </row>
        <row r="634">
          <cell r="H634" t="str">
            <v>08040530000000</v>
          </cell>
        </row>
        <row r="635">
          <cell r="H635" t="str">
            <v>08040530040000</v>
          </cell>
        </row>
        <row r="636">
          <cell r="H636" t="str">
            <v>08040530040000100</v>
          </cell>
        </row>
        <row r="637">
          <cell r="H637" t="str">
            <v>08040530040000110</v>
          </cell>
        </row>
        <row r="638">
          <cell r="H638" t="str">
            <v>08040530040000111</v>
          </cell>
        </row>
        <row r="639">
          <cell r="H639" t="str">
            <v>08040530040000112</v>
          </cell>
        </row>
        <row r="640">
          <cell r="H640" t="str">
            <v>08040530040000119</v>
          </cell>
        </row>
        <row r="641">
          <cell r="H641" t="str">
            <v>08040530040000200</v>
          </cell>
        </row>
        <row r="642">
          <cell r="H642" t="str">
            <v>08040530040000240</v>
          </cell>
        </row>
        <row r="643">
          <cell r="H643" t="str">
            <v>08040530040000244</v>
          </cell>
        </row>
        <row r="644">
          <cell r="H644" t="str">
            <v>08040530040000800</v>
          </cell>
        </row>
        <row r="645">
          <cell r="H645" t="str">
            <v>08040530040000850</v>
          </cell>
        </row>
        <row r="646">
          <cell r="H646" t="str">
            <v>08040530040000852</v>
          </cell>
        </row>
        <row r="647">
          <cell r="H647" t="str">
            <v>08040530040000853</v>
          </cell>
        </row>
        <row r="648">
          <cell r="H648" t="str">
            <v>08040530041000</v>
          </cell>
        </row>
        <row r="649">
          <cell r="H649" t="str">
            <v>08040530041000100</v>
          </cell>
        </row>
        <row r="650">
          <cell r="H650" t="str">
            <v>08040530041000110</v>
          </cell>
        </row>
        <row r="651">
          <cell r="H651" t="str">
            <v>08040530041000111</v>
          </cell>
        </row>
        <row r="652">
          <cell r="H652" t="str">
            <v>08040530041000119</v>
          </cell>
        </row>
        <row r="653">
          <cell r="H653" t="str">
            <v>08040530047000</v>
          </cell>
        </row>
        <row r="654">
          <cell r="H654" t="str">
            <v>08040530047000100</v>
          </cell>
        </row>
        <row r="655">
          <cell r="H655" t="str">
            <v>08040530047000110</v>
          </cell>
        </row>
        <row r="656">
          <cell r="H656" t="str">
            <v>08040530047000112</v>
          </cell>
        </row>
        <row r="657">
          <cell r="H657" t="str">
            <v>0804053004Г000</v>
          </cell>
        </row>
        <row r="658">
          <cell r="H658" t="str">
            <v>0804053004Г000200</v>
          </cell>
        </row>
        <row r="659">
          <cell r="H659" t="str">
            <v>0804053004Г000240</v>
          </cell>
        </row>
        <row r="660">
          <cell r="H660" t="str">
            <v>0804053004Г000244</v>
          </cell>
        </row>
        <row r="661">
          <cell r="H661" t="str">
            <v>0804053004Г000247</v>
          </cell>
        </row>
        <row r="662">
          <cell r="H662" t="str">
            <v>0804053004М000</v>
          </cell>
        </row>
        <row r="663">
          <cell r="H663" t="str">
            <v>0804053004М000200</v>
          </cell>
        </row>
        <row r="664">
          <cell r="H664" t="str">
            <v>0804053004М000240</v>
          </cell>
        </row>
        <row r="665">
          <cell r="H665" t="str">
            <v>0804053004М000244</v>
          </cell>
        </row>
        <row r="666">
          <cell r="H666" t="str">
            <v>0804053004Э000</v>
          </cell>
        </row>
        <row r="667">
          <cell r="H667" t="str">
            <v>0804053004Э000200</v>
          </cell>
        </row>
        <row r="668">
          <cell r="H668" t="str">
            <v>0804053004Э000240</v>
          </cell>
        </row>
        <row r="669">
          <cell r="H669" t="str">
            <v>0804053004Э000247</v>
          </cell>
        </row>
        <row r="670">
          <cell r="H670" t="str">
            <v>1100</v>
          </cell>
        </row>
        <row r="671">
          <cell r="H671" t="str">
            <v>1101</v>
          </cell>
        </row>
        <row r="672">
          <cell r="H672" t="str">
            <v>11010700000000</v>
          </cell>
        </row>
        <row r="673">
          <cell r="H673" t="str">
            <v>11010710000000</v>
          </cell>
        </row>
        <row r="674">
          <cell r="H674" t="str">
            <v>11010710040000</v>
          </cell>
        </row>
        <row r="675">
          <cell r="H675" t="str">
            <v>11010710040000600</v>
          </cell>
        </row>
        <row r="676">
          <cell r="H676" t="str">
            <v>11010710040000610</v>
          </cell>
        </row>
        <row r="677">
          <cell r="H677" t="str">
            <v>11010710040000611</v>
          </cell>
        </row>
        <row r="678">
          <cell r="H678" t="str">
            <v>11010710041000</v>
          </cell>
        </row>
        <row r="679">
          <cell r="H679" t="str">
            <v>11010710041000600</v>
          </cell>
        </row>
        <row r="680">
          <cell r="H680" t="str">
            <v>11010710041000610</v>
          </cell>
        </row>
        <row r="681">
          <cell r="H681" t="str">
            <v>11010710041000611</v>
          </cell>
        </row>
        <row r="682">
          <cell r="H682" t="str">
            <v>11010710047000</v>
          </cell>
        </row>
        <row r="683">
          <cell r="H683" t="str">
            <v>11010710047000600</v>
          </cell>
        </row>
        <row r="684">
          <cell r="H684" t="str">
            <v>11010710047000610</v>
          </cell>
        </row>
        <row r="685">
          <cell r="H685" t="str">
            <v>11010710047000612</v>
          </cell>
        </row>
        <row r="686">
          <cell r="H686" t="str">
            <v>1101071004Г000</v>
          </cell>
        </row>
        <row r="687">
          <cell r="H687" t="str">
            <v>1101071004Г000600</v>
          </cell>
        </row>
        <row r="688">
          <cell r="H688" t="str">
            <v>1101071004Г000610</v>
          </cell>
        </row>
        <row r="689">
          <cell r="H689" t="str">
            <v>1101071004Г000611</v>
          </cell>
        </row>
        <row r="690">
          <cell r="H690" t="str">
            <v>1101071004М000</v>
          </cell>
        </row>
        <row r="691">
          <cell r="H691" t="str">
            <v>1101071004М000600</v>
          </cell>
        </row>
        <row r="692">
          <cell r="H692" t="str">
            <v>1101071004М000610</v>
          </cell>
        </row>
        <row r="693">
          <cell r="H693" t="str">
            <v>1101071004М000611</v>
          </cell>
        </row>
        <row r="694">
          <cell r="H694" t="str">
            <v>1101071004Э000</v>
          </cell>
        </row>
        <row r="695">
          <cell r="H695" t="str">
            <v>1101071004Э000600</v>
          </cell>
        </row>
        <row r="696">
          <cell r="H696" t="str">
            <v>1101071004Э000610</v>
          </cell>
        </row>
        <row r="697">
          <cell r="H697" t="str">
            <v>1101071004Э000611</v>
          </cell>
        </row>
        <row r="698">
          <cell r="H698" t="str">
            <v>110107100Ч0020</v>
          </cell>
        </row>
        <row r="699">
          <cell r="H699" t="str">
            <v>110107100Ч0020600</v>
          </cell>
        </row>
        <row r="700">
          <cell r="H700" t="str">
            <v>110107100Ч0020610</v>
          </cell>
        </row>
        <row r="701">
          <cell r="H701" t="str">
            <v>110107100Ч0020611</v>
          </cell>
        </row>
        <row r="702">
          <cell r="H702" t="str">
            <v>1102</v>
          </cell>
        </row>
        <row r="703">
          <cell r="H703" t="str">
            <v>11020700000000</v>
          </cell>
        </row>
        <row r="704">
          <cell r="H704" t="str">
            <v>11020720000000</v>
          </cell>
        </row>
        <row r="705">
          <cell r="H705" t="str">
            <v>11020720080010</v>
          </cell>
        </row>
        <row r="706">
          <cell r="H706" t="str">
            <v>11020720080010600</v>
          </cell>
        </row>
        <row r="707">
          <cell r="H707" t="str">
            <v>11020720080010610</v>
          </cell>
        </row>
        <row r="708">
          <cell r="H708" t="str">
            <v>11020720080010611</v>
          </cell>
        </row>
        <row r="709">
          <cell r="H709" t="str">
            <v/>
          </cell>
        </row>
        <row r="710">
          <cell r="H710" t="str">
            <v>0100</v>
          </cell>
        </row>
        <row r="711">
          <cell r="H711" t="str">
            <v>0113</v>
          </cell>
        </row>
        <row r="712">
          <cell r="H712" t="str">
            <v>01139000000000</v>
          </cell>
        </row>
        <row r="713">
          <cell r="H713" t="str">
            <v>01139090000000</v>
          </cell>
        </row>
        <row r="714">
          <cell r="H714" t="str">
            <v>01139090080000</v>
          </cell>
        </row>
        <row r="715">
          <cell r="H715" t="str">
            <v>01139090080000800</v>
          </cell>
        </row>
        <row r="716">
          <cell r="H716" t="str">
            <v>01139090080000850</v>
          </cell>
        </row>
        <row r="717">
          <cell r="H717" t="str">
            <v>01139090080000852</v>
          </cell>
        </row>
        <row r="718">
          <cell r="H718" t="str">
            <v>011390900Д0000</v>
          </cell>
        </row>
        <row r="719">
          <cell r="H719" t="str">
            <v>011390900Д0000200</v>
          </cell>
        </row>
        <row r="720">
          <cell r="H720" t="str">
            <v>011390900Д0000240</v>
          </cell>
        </row>
        <row r="721">
          <cell r="H721" t="str">
            <v>011390900Д0000244</v>
          </cell>
        </row>
        <row r="722">
          <cell r="H722" t="str">
            <v>0400</v>
          </cell>
        </row>
        <row r="723">
          <cell r="H723" t="str">
            <v>0412</v>
          </cell>
        </row>
        <row r="724">
          <cell r="H724" t="str">
            <v>04129000000000</v>
          </cell>
        </row>
        <row r="725">
          <cell r="H725" t="str">
            <v>04129090000000</v>
          </cell>
        </row>
        <row r="726">
          <cell r="H726" t="str">
            <v>041290900Ж0000</v>
          </cell>
        </row>
        <row r="727">
          <cell r="H727" t="str">
            <v>041290900Ж0000200</v>
          </cell>
        </row>
        <row r="728">
          <cell r="H728" t="str">
            <v>041290900Ж0000240</v>
          </cell>
        </row>
        <row r="729">
          <cell r="H729" t="str">
            <v>041290900Ж0000244</v>
          </cell>
        </row>
        <row r="730">
          <cell r="H730" t="str">
            <v>0500</v>
          </cell>
        </row>
        <row r="731">
          <cell r="H731" t="str">
            <v>0501</v>
          </cell>
        </row>
        <row r="732">
          <cell r="H732" t="str">
            <v>05010300000000</v>
          </cell>
        </row>
        <row r="733">
          <cell r="H733" t="str">
            <v>05010330000000</v>
          </cell>
        </row>
        <row r="734">
          <cell r="H734" t="str">
            <v>05010330080000</v>
          </cell>
        </row>
        <row r="735">
          <cell r="H735" t="str">
            <v>05010330080000200</v>
          </cell>
        </row>
        <row r="736">
          <cell r="H736" t="str">
            <v>05010330080000240</v>
          </cell>
        </row>
        <row r="737">
          <cell r="H737" t="str">
            <v>05010330080000244</v>
          </cell>
        </row>
        <row r="738">
          <cell r="H738" t="str">
            <v>05011000000000</v>
          </cell>
        </row>
        <row r="739">
          <cell r="H739" t="str">
            <v>05011050000000</v>
          </cell>
        </row>
        <row r="740">
          <cell r="H740" t="str">
            <v>05011050080000</v>
          </cell>
        </row>
        <row r="741">
          <cell r="H741" t="str">
            <v>05011050080000300</v>
          </cell>
        </row>
        <row r="742">
          <cell r="H742" t="str">
            <v>05011050080000360</v>
          </cell>
        </row>
        <row r="743">
          <cell r="H743" t="str">
            <v>0600</v>
          </cell>
        </row>
        <row r="744">
          <cell r="H744" t="str">
            <v>0605</v>
          </cell>
        </row>
        <row r="745">
          <cell r="H745" t="str">
            <v>06050200000000</v>
          </cell>
        </row>
        <row r="746">
          <cell r="H746" t="str">
            <v>06050210000000</v>
          </cell>
        </row>
        <row r="747">
          <cell r="H747" t="str">
            <v>060502100S4630</v>
          </cell>
        </row>
        <row r="748">
          <cell r="H748" t="str">
            <v>060502100S4630200</v>
          </cell>
        </row>
        <row r="749">
          <cell r="H749" t="str">
            <v>060502100S4630240</v>
          </cell>
        </row>
        <row r="750">
          <cell r="H750" t="str">
            <v>060502100S4630244</v>
          </cell>
        </row>
        <row r="751">
          <cell r="H751" t="str">
            <v>1000</v>
          </cell>
        </row>
        <row r="752">
          <cell r="H752" t="str">
            <v>1003</v>
          </cell>
        </row>
        <row r="753">
          <cell r="H753" t="str">
            <v>10030600000000</v>
          </cell>
        </row>
        <row r="754">
          <cell r="H754" t="str">
            <v>10030630000000</v>
          </cell>
        </row>
        <row r="755">
          <cell r="H755" t="str">
            <v>100306300L4970</v>
          </cell>
        </row>
        <row r="756">
          <cell r="H756" t="str">
            <v>100306300L4970300</v>
          </cell>
        </row>
        <row r="757">
          <cell r="H757" t="str">
            <v>100306300L4970320</v>
          </cell>
        </row>
        <row r="758">
          <cell r="H758" t="str">
            <v>100306300L4970323</v>
          </cell>
        </row>
        <row r="759">
          <cell r="H759" t="str">
            <v>10031000000000</v>
          </cell>
        </row>
        <row r="760">
          <cell r="H760" t="str">
            <v>10031050000000</v>
          </cell>
        </row>
        <row r="761">
          <cell r="H761" t="str">
            <v>10031050075870</v>
          </cell>
        </row>
        <row r="762">
          <cell r="H762" t="str">
            <v>10031050075870400</v>
          </cell>
        </row>
        <row r="763">
          <cell r="H763" t="str">
            <v>10031050075870410</v>
          </cell>
        </row>
        <row r="764">
          <cell r="H764" t="str">
            <v>10031050075870412</v>
          </cell>
        </row>
        <row r="765">
          <cell r="H765" t="str">
            <v/>
          </cell>
        </row>
        <row r="766">
          <cell r="H766" t="str">
            <v>0700</v>
          </cell>
        </row>
        <row r="767">
          <cell r="H767" t="str">
            <v>0701</v>
          </cell>
        </row>
        <row r="768">
          <cell r="H768" t="str">
            <v>07010100000000</v>
          </cell>
        </row>
        <row r="769">
          <cell r="H769" t="str">
            <v>07010110000000</v>
          </cell>
        </row>
        <row r="770">
          <cell r="H770" t="str">
            <v>07010110040010</v>
          </cell>
        </row>
        <row r="771">
          <cell r="H771" t="str">
            <v>07010110040010100</v>
          </cell>
        </row>
        <row r="772">
          <cell r="H772" t="str">
            <v>07010110040010110</v>
          </cell>
        </row>
        <row r="773">
          <cell r="H773" t="str">
            <v>07010110040010111</v>
          </cell>
        </row>
        <row r="774">
          <cell r="H774" t="str">
            <v>07010110040010119</v>
          </cell>
        </row>
        <row r="775">
          <cell r="H775" t="str">
            <v>07010110040010200</v>
          </cell>
        </row>
        <row r="776">
          <cell r="H776" t="str">
            <v>07010110040010240</v>
          </cell>
        </row>
        <row r="777">
          <cell r="H777" t="str">
            <v>07010110040010244</v>
          </cell>
        </row>
        <row r="778">
          <cell r="H778" t="str">
            <v>07010110040010800</v>
          </cell>
        </row>
        <row r="779">
          <cell r="H779" t="str">
            <v>07010110040010850</v>
          </cell>
        </row>
        <row r="780">
          <cell r="H780" t="str">
            <v>07010110040010853</v>
          </cell>
        </row>
        <row r="781">
          <cell r="H781" t="str">
            <v>07010110041010</v>
          </cell>
        </row>
        <row r="782">
          <cell r="H782" t="str">
            <v>07010110041010100</v>
          </cell>
        </row>
        <row r="783">
          <cell r="H783" t="str">
            <v>07010110041010110</v>
          </cell>
        </row>
        <row r="784">
          <cell r="H784" t="str">
            <v>07010110041010111</v>
          </cell>
        </row>
        <row r="785">
          <cell r="H785" t="str">
            <v>07010110041010119</v>
          </cell>
        </row>
        <row r="786">
          <cell r="H786" t="str">
            <v>07010110047010</v>
          </cell>
        </row>
        <row r="787">
          <cell r="H787" t="str">
            <v>07010110047010100</v>
          </cell>
        </row>
        <row r="788">
          <cell r="H788" t="str">
            <v>07010110047010110</v>
          </cell>
        </row>
        <row r="789">
          <cell r="H789" t="str">
            <v>07010110047010112</v>
          </cell>
        </row>
        <row r="790">
          <cell r="H790" t="str">
            <v>0701011004Г010</v>
          </cell>
        </row>
        <row r="791">
          <cell r="H791" t="str">
            <v>0701011004Г010200</v>
          </cell>
        </row>
        <row r="792">
          <cell r="H792" t="str">
            <v>0701011004Г010240</v>
          </cell>
        </row>
        <row r="793">
          <cell r="H793" t="str">
            <v>0701011004Г010244</v>
          </cell>
        </row>
        <row r="794">
          <cell r="H794" t="str">
            <v>0701011004Г010247</v>
          </cell>
        </row>
        <row r="795">
          <cell r="H795" t="str">
            <v>0701011004М010</v>
          </cell>
        </row>
        <row r="796">
          <cell r="H796" t="str">
            <v>0701011004М010200</v>
          </cell>
        </row>
        <row r="797">
          <cell r="H797" t="str">
            <v>0701011004М010240</v>
          </cell>
        </row>
        <row r="798">
          <cell r="H798" t="str">
            <v>0701011004М010244</v>
          </cell>
        </row>
        <row r="799">
          <cell r="H799" t="str">
            <v>0701011004П010</v>
          </cell>
        </row>
        <row r="800">
          <cell r="H800" t="str">
            <v>0701011004П010200</v>
          </cell>
        </row>
        <row r="801">
          <cell r="H801" t="str">
            <v>0701011004П010240</v>
          </cell>
        </row>
        <row r="802">
          <cell r="H802" t="str">
            <v>0701011004П010244</v>
          </cell>
        </row>
        <row r="803">
          <cell r="H803" t="str">
            <v>0701011004Э010</v>
          </cell>
        </row>
        <row r="804">
          <cell r="H804" t="str">
            <v>0701011004Э010200</v>
          </cell>
        </row>
        <row r="805">
          <cell r="H805" t="str">
            <v>0701011004Э010240</v>
          </cell>
        </row>
        <row r="806">
          <cell r="H806" t="str">
            <v>0701011004Э010247</v>
          </cell>
        </row>
        <row r="807">
          <cell r="H807" t="str">
            <v>07010110074080</v>
          </cell>
        </row>
        <row r="808">
          <cell r="H808" t="str">
            <v>07010110074080100</v>
          </cell>
        </row>
        <row r="809">
          <cell r="H809" t="str">
            <v>07010110074080110</v>
          </cell>
        </row>
        <row r="810">
          <cell r="H810" t="str">
            <v>07010110074080111</v>
          </cell>
        </row>
        <row r="811">
          <cell r="H811" t="str">
            <v>07010110074080112</v>
          </cell>
        </row>
        <row r="812">
          <cell r="H812" t="str">
            <v>07010110074080119</v>
          </cell>
        </row>
        <row r="813">
          <cell r="H813" t="str">
            <v>07010110074080200</v>
          </cell>
        </row>
        <row r="814">
          <cell r="H814" t="str">
            <v>07010110074080240</v>
          </cell>
        </row>
        <row r="815">
          <cell r="H815" t="str">
            <v>07010110074080244</v>
          </cell>
        </row>
        <row r="816">
          <cell r="H816" t="str">
            <v>07010110075880</v>
          </cell>
        </row>
        <row r="817">
          <cell r="H817" t="str">
            <v>07010110075880100</v>
          </cell>
        </row>
        <row r="818">
          <cell r="H818" t="str">
            <v>07010110075880110</v>
          </cell>
        </row>
        <row r="819">
          <cell r="H819" t="str">
            <v>07010110075880111</v>
          </cell>
        </row>
        <row r="820">
          <cell r="H820" t="str">
            <v>07010110075880112</v>
          </cell>
        </row>
        <row r="821">
          <cell r="H821" t="str">
            <v>07010110075880119</v>
          </cell>
        </row>
        <row r="822">
          <cell r="H822" t="str">
            <v>07010110075880200</v>
          </cell>
        </row>
        <row r="823">
          <cell r="H823" t="str">
            <v>07010110075880240</v>
          </cell>
        </row>
        <row r="824">
          <cell r="H824" t="str">
            <v>07010110075880244</v>
          </cell>
        </row>
        <row r="825">
          <cell r="H825" t="str">
            <v>070101100S5820</v>
          </cell>
        </row>
        <row r="826">
          <cell r="H826" t="str">
            <v>070101100S5820200</v>
          </cell>
        </row>
        <row r="827">
          <cell r="H827" t="str">
            <v>070101100S5820240</v>
          </cell>
        </row>
        <row r="828">
          <cell r="H828" t="str">
            <v>070101100S5820244</v>
          </cell>
        </row>
        <row r="829">
          <cell r="H829" t="str">
            <v>0702</v>
          </cell>
        </row>
        <row r="830">
          <cell r="H830" t="str">
            <v>07020100000000</v>
          </cell>
        </row>
        <row r="831">
          <cell r="H831" t="str">
            <v>07020110000000</v>
          </cell>
        </row>
        <row r="832">
          <cell r="H832" t="str">
            <v>07020110040020</v>
          </cell>
        </row>
        <row r="833">
          <cell r="H833" t="str">
            <v>07020110040020100</v>
          </cell>
        </row>
        <row r="834">
          <cell r="H834" t="str">
            <v>07020110040020110</v>
          </cell>
        </row>
        <row r="835">
          <cell r="H835" t="str">
            <v>07020110040020111</v>
          </cell>
        </row>
        <row r="836">
          <cell r="H836" t="str">
            <v>07020110040020119</v>
          </cell>
        </row>
        <row r="837">
          <cell r="H837" t="str">
            <v>07020110040020200</v>
          </cell>
        </row>
        <row r="838">
          <cell r="H838" t="str">
            <v>07020110040020240</v>
          </cell>
        </row>
        <row r="839">
          <cell r="H839" t="str">
            <v>07020110040020244</v>
          </cell>
        </row>
        <row r="840">
          <cell r="H840" t="str">
            <v>07020110040020800</v>
          </cell>
        </row>
        <row r="841">
          <cell r="H841" t="str">
            <v>07020110040020850</v>
          </cell>
        </row>
        <row r="842">
          <cell r="H842" t="str">
            <v>07020110040020853</v>
          </cell>
        </row>
        <row r="843">
          <cell r="H843" t="str">
            <v>07020110041020</v>
          </cell>
        </row>
        <row r="844">
          <cell r="H844" t="str">
            <v>07020110041020100</v>
          </cell>
        </row>
        <row r="845">
          <cell r="H845" t="str">
            <v>07020110041020110</v>
          </cell>
        </row>
        <row r="846">
          <cell r="H846" t="str">
            <v>07020110041020111</v>
          </cell>
        </row>
        <row r="847">
          <cell r="H847" t="str">
            <v>07020110041020119</v>
          </cell>
        </row>
        <row r="848">
          <cell r="H848" t="str">
            <v>07020110043020</v>
          </cell>
        </row>
        <row r="849">
          <cell r="H849" t="str">
            <v>07020110043020100</v>
          </cell>
        </row>
        <row r="850">
          <cell r="H850" t="str">
            <v>07020110043020110</v>
          </cell>
        </row>
        <row r="851">
          <cell r="H851" t="str">
            <v>07020110043020112</v>
          </cell>
        </row>
        <row r="852">
          <cell r="H852" t="str">
            <v>07020110043020113</v>
          </cell>
        </row>
        <row r="853">
          <cell r="H853" t="str">
            <v>07020110043020200</v>
          </cell>
        </row>
        <row r="854">
          <cell r="H854" t="str">
            <v>07020110043020240</v>
          </cell>
        </row>
        <row r="855">
          <cell r="H855" t="str">
            <v>07020110043020244</v>
          </cell>
        </row>
        <row r="856">
          <cell r="H856" t="str">
            <v>07020110047020</v>
          </cell>
        </row>
        <row r="857">
          <cell r="H857" t="str">
            <v>07020110047020100</v>
          </cell>
        </row>
        <row r="858">
          <cell r="H858" t="str">
            <v>07020110047020110</v>
          </cell>
        </row>
        <row r="859">
          <cell r="H859" t="str">
            <v>07020110047020112</v>
          </cell>
        </row>
        <row r="860">
          <cell r="H860" t="str">
            <v>0702011004Г020</v>
          </cell>
        </row>
        <row r="861">
          <cell r="H861" t="str">
            <v>0702011004Г020200</v>
          </cell>
        </row>
        <row r="862">
          <cell r="H862" t="str">
            <v>0702011004Г020240</v>
          </cell>
        </row>
        <row r="863">
          <cell r="H863" t="str">
            <v>0702011004Г020244</v>
          </cell>
        </row>
        <row r="864">
          <cell r="H864" t="str">
            <v>0702011004Г020247</v>
          </cell>
        </row>
        <row r="865">
          <cell r="H865" t="str">
            <v>0702011004М020</v>
          </cell>
        </row>
        <row r="866">
          <cell r="H866" t="str">
            <v>0702011004М020200</v>
          </cell>
        </row>
        <row r="867">
          <cell r="H867" t="str">
            <v>0702011004М020240</v>
          </cell>
        </row>
        <row r="868">
          <cell r="H868" t="str">
            <v>0702011004М020244</v>
          </cell>
        </row>
        <row r="869">
          <cell r="H869" t="str">
            <v>0702011004П020</v>
          </cell>
        </row>
        <row r="870">
          <cell r="H870" t="str">
            <v>0702011004П020200</v>
          </cell>
        </row>
        <row r="871">
          <cell r="H871" t="str">
            <v>0702011004П020240</v>
          </cell>
        </row>
        <row r="872">
          <cell r="H872" t="str">
            <v>0702011004П020244</v>
          </cell>
        </row>
        <row r="873">
          <cell r="H873" t="str">
            <v>0702011004Э020</v>
          </cell>
        </row>
        <row r="874">
          <cell r="H874" t="str">
            <v>0702011004Э020200</v>
          </cell>
        </row>
        <row r="875">
          <cell r="H875" t="str">
            <v>0702011004Э020240</v>
          </cell>
        </row>
        <row r="876">
          <cell r="H876" t="str">
            <v>0702011004Э020247</v>
          </cell>
        </row>
        <row r="877">
          <cell r="H877" t="str">
            <v>07020110074090</v>
          </cell>
        </row>
        <row r="878">
          <cell r="H878" t="str">
            <v>07020110074090100</v>
          </cell>
        </row>
        <row r="879">
          <cell r="H879" t="str">
            <v>07020110074090110</v>
          </cell>
        </row>
        <row r="880">
          <cell r="H880" t="str">
            <v>07020110074090111</v>
          </cell>
        </row>
        <row r="881">
          <cell r="H881" t="str">
            <v>07020110074090112</v>
          </cell>
        </row>
        <row r="882">
          <cell r="H882" t="str">
            <v>07020110074090119</v>
          </cell>
        </row>
        <row r="883">
          <cell r="H883" t="str">
            <v>07020110074090200</v>
          </cell>
        </row>
        <row r="884">
          <cell r="H884" t="str">
            <v>07020110074090240</v>
          </cell>
        </row>
        <row r="885">
          <cell r="H885" t="str">
            <v>07020110074090244</v>
          </cell>
        </row>
        <row r="886">
          <cell r="H886" t="str">
            <v>07020110075640</v>
          </cell>
        </row>
        <row r="887">
          <cell r="H887" t="str">
            <v>07020110075640100</v>
          </cell>
        </row>
        <row r="888">
          <cell r="H888" t="str">
            <v>07020110075640110</v>
          </cell>
        </row>
        <row r="889">
          <cell r="H889" t="str">
            <v>07020110075640111</v>
          </cell>
        </row>
        <row r="890">
          <cell r="H890" t="str">
            <v>07020110075640112</v>
          </cell>
        </row>
        <row r="891">
          <cell r="H891" t="str">
            <v>07020110075640119</v>
          </cell>
        </row>
        <row r="892">
          <cell r="H892" t="str">
            <v>07020110075640200</v>
          </cell>
        </row>
        <row r="893">
          <cell r="H893" t="str">
            <v>07020110075640240</v>
          </cell>
        </row>
        <row r="894">
          <cell r="H894" t="str">
            <v>07020110075640244</v>
          </cell>
        </row>
        <row r="895">
          <cell r="H895" t="str">
            <v>07020110080020</v>
          </cell>
        </row>
        <row r="896">
          <cell r="H896" t="str">
            <v>07020110080020200</v>
          </cell>
        </row>
        <row r="897">
          <cell r="H897" t="str">
            <v>07020110080020240</v>
          </cell>
        </row>
        <row r="898">
          <cell r="H898" t="str">
            <v>07020110080020244</v>
          </cell>
        </row>
        <row r="899">
          <cell r="H899" t="str">
            <v>07020110080020300</v>
          </cell>
        </row>
        <row r="900">
          <cell r="H900" t="str">
            <v>07020110080020350</v>
          </cell>
        </row>
        <row r="901">
          <cell r="H901" t="str">
            <v>07020110080040</v>
          </cell>
        </row>
        <row r="902">
          <cell r="H902" t="str">
            <v>07020110080040300</v>
          </cell>
        </row>
        <row r="903">
          <cell r="H903" t="str">
            <v>07020110080040340</v>
          </cell>
        </row>
        <row r="904">
          <cell r="H904" t="str">
            <v>0702011008П020</v>
          </cell>
        </row>
        <row r="905">
          <cell r="H905" t="str">
            <v>0702011008П020200</v>
          </cell>
        </row>
        <row r="906">
          <cell r="H906" t="str">
            <v>0702011008П020240</v>
          </cell>
        </row>
        <row r="907">
          <cell r="H907" t="str">
            <v>0702011008П020244</v>
          </cell>
        </row>
        <row r="908">
          <cell r="H908" t="str">
            <v>070201100S5630</v>
          </cell>
        </row>
        <row r="909">
          <cell r="H909" t="str">
            <v>070201100S5630200</v>
          </cell>
        </row>
        <row r="910">
          <cell r="H910" t="str">
            <v>070201100S5630240</v>
          </cell>
        </row>
        <row r="911">
          <cell r="H911" t="str">
            <v>070201100S5630244</v>
          </cell>
        </row>
        <row r="912">
          <cell r="H912" t="str">
            <v>07020300000000</v>
          </cell>
        </row>
        <row r="913">
          <cell r="H913" t="str">
            <v>07020340000000</v>
          </cell>
        </row>
        <row r="914">
          <cell r="H914" t="str">
            <v>07020340080000</v>
          </cell>
        </row>
        <row r="915">
          <cell r="H915" t="str">
            <v>07020340080000200</v>
          </cell>
        </row>
        <row r="916">
          <cell r="H916" t="str">
            <v>07020340080000240</v>
          </cell>
        </row>
        <row r="917">
          <cell r="H917" t="str">
            <v>07020340080000244</v>
          </cell>
        </row>
        <row r="918">
          <cell r="H918" t="str">
            <v>07020900000000</v>
          </cell>
        </row>
        <row r="919">
          <cell r="H919" t="str">
            <v>07020930000000</v>
          </cell>
        </row>
        <row r="920">
          <cell r="H920" t="str">
            <v>0702093R373980</v>
          </cell>
        </row>
        <row r="921">
          <cell r="H921" t="str">
            <v>0702093R373980200</v>
          </cell>
        </row>
        <row r="922">
          <cell r="H922" t="str">
            <v>0702093R373980240</v>
          </cell>
        </row>
        <row r="923">
          <cell r="H923" t="str">
            <v>0702093R373980244</v>
          </cell>
        </row>
        <row r="924">
          <cell r="H924" t="str">
            <v>0703</v>
          </cell>
        </row>
        <row r="925">
          <cell r="H925" t="str">
            <v>07030100000000</v>
          </cell>
        </row>
        <row r="926">
          <cell r="H926" t="str">
            <v>07030110000000</v>
          </cell>
        </row>
        <row r="927">
          <cell r="H927" t="str">
            <v>07030110040030</v>
          </cell>
        </row>
        <row r="928">
          <cell r="H928" t="str">
            <v>07030110040030600</v>
          </cell>
        </row>
        <row r="929">
          <cell r="H929" t="str">
            <v>07030110040030610</v>
          </cell>
        </row>
        <row r="930">
          <cell r="H930" t="str">
            <v>07030110040030611</v>
          </cell>
        </row>
        <row r="931">
          <cell r="H931" t="str">
            <v>07030110040031</v>
          </cell>
        </row>
        <row r="932">
          <cell r="H932" t="str">
            <v>07030110040031600</v>
          </cell>
        </row>
        <row r="933">
          <cell r="H933" t="str">
            <v>07030110040031610</v>
          </cell>
        </row>
        <row r="934">
          <cell r="H934" t="str">
            <v>07030110040031611</v>
          </cell>
        </row>
        <row r="935">
          <cell r="H935" t="str">
            <v>07030110041030</v>
          </cell>
        </row>
        <row r="936">
          <cell r="H936" t="str">
            <v>07030110041030600</v>
          </cell>
        </row>
        <row r="937">
          <cell r="H937" t="str">
            <v>07030110041030610</v>
          </cell>
        </row>
        <row r="938">
          <cell r="H938" t="str">
            <v>07030110041030611</v>
          </cell>
        </row>
        <row r="939">
          <cell r="H939" t="str">
            <v>07030110042030</v>
          </cell>
        </row>
        <row r="940">
          <cell r="H940" t="str">
            <v>07030110042030600</v>
          </cell>
        </row>
        <row r="941">
          <cell r="H941" t="str">
            <v>07030110042030610</v>
          </cell>
        </row>
        <row r="942">
          <cell r="H942" t="str">
            <v>07030110042030614</v>
          </cell>
        </row>
        <row r="943">
          <cell r="H943" t="str">
            <v>07030110047030</v>
          </cell>
        </row>
        <row r="944">
          <cell r="H944" t="str">
            <v>07030110047030600</v>
          </cell>
        </row>
        <row r="945">
          <cell r="H945" t="str">
            <v>07030110047030610</v>
          </cell>
        </row>
        <row r="946">
          <cell r="H946" t="str">
            <v>07030110047030612</v>
          </cell>
        </row>
        <row r="947">
          <cell r="H947" t="str">
            <v>0703011004Г030</v>
          </cell>
        </row>
        <row r="948">
          <cell r="H948" t="str">
            <v>0703011004Г030600</v>
          </cell>
        </row>
        <row r="949">
          <cell r="H949" t="str">
            <v>0703011004Г030610</v>
          </cell>
        </row>
        <row r="950">
          <cell r="H950" t="str">
            <v>0703011004Г030611</v>
          </cell>
        </row>
        <row r="951">
          <cell r="H951" t="str">
            <v>0703011004М030</v>
          </cell>
        </row>
        <row r="952">
          <cell r="H952" t="str">
            <v>0703011004М030600</v>
          </cell>
        </row>
        <row r="953">
          <cell r="H953" t="str">
            <v>0703011004М030610</v>
          </cell>
        </row>
        <row r="954">
          <cell r="H954" t="str">
            <v>0703011004М030611</v>
          </cell>
        </row>
        <row r="955">
          <cell r="H955" t="str">
            <v>0703011004Э030</v>
          </cell>
        </row>
        <row r="956">
          <cell r="H956" t="str">
            <v>0703011004Э030600</v>
          </cell>
        </row>
        <row r="957">
          <cell r="H957" t="str">
            <v>0703011004Э030610</v>
          </cell>
        </row>
        <row r="958">
          <cell r="H958" t="str">
            <v>0703011004Э030611</v>
          </cell>
        </row>
        <row r="959">
          <cell r="H959" t="str">
            <v>07030110075640</v>
          </cell>
        </row>
        <row r="960">
          <cell r="H960" t="str">
            <v>07030110075640100</v>
          </cell>
        </row>
        <row r="961">
          <cell r="H961" t="str">
            <v>07030110075640110</v>
          </cell>
        </row>
        <row r="962">
          <cell r="H962" t="str">
            <v>07030110075640111</v>
          </cell>
        </row>
        <row r="963">
          <cell r="H963" t="str">
            <v>07030110075640119</v>
          </cell>
        </row>
        <row r="964">
          <cell r="H964" t="str">
            <v>07030900000000</v>
          </cell>
        </row>
        <row r="965">
          <cell r="H965" t="str">
            <v>07030930000000</v>
          </cell>
        </row>
        <row r="966">
          <cell r="H966" t="str">
            <v>07030930080000</v>
          </cell>
        </row>
        <row r="967">
          <cell r="H967" t="str">
            <v>07030930080000600</v>
          </cell>
        </row>
        <row r="968">
          <cell r="H968" t="str">
            <v>07030930080000610</v>
          </cell>
        </row>
        <row r="969">
          <cell r="H969" t="str">
            <v>07030930080000612</v>
          </cell>
        </row>
        <row r="970">
          <cell r="H970" t="str">
            <v>0707</v>
          </cell>
        </row>
        <row r="971">
          <cell r="H971" t="str">
            <v>07070100000000</v>
          </cell>
        </row>
        <row r="972">
          <cell r="H972" t="str">
            <v>07070110000000</v>
          </cell>
        </row>
        <row r="973">
          <cell r="H973" t="str">
            <v>07070110040040</v>
          </cell>
        </row>
        <row r="974">
          <cell r="H974" t="str">
            <v>07070110040040600</v>
          </cell>
        </row>
        <row r="975">
          <cell r="H975" t="str">
            <v>07070110040040610</v>
          </cell>
        </row>
        <row r="976">
          <cell r="H976" t="str">
            <v>07070110040040611</v>
          </cell>
        </row>
        <row r="977">
          <cell r="H977" t="str">
            <v>07070110041040</v>
          </cell>
        </row>
        <row r="978">
          <cell r="H978" t="str">
            <v>07070110041040600</v>
          </cell>
        </row>
        <row r="979">
          <cell r="H979" t="str">
            <v>07070110041040610</v>
          </cell>
        </row>
        <row r="980">
          <cell r="H980" t="str">
            <v>07070110041040611</v>
          </cell>
        </row>
        <row r="981">
          <cell r="H981" t="str">
            <v>07070110047040</v>
          </cell>
        </row>
        <row r="982">
          <cell r="H982" t="str">
            <v>07070110047040600</v>
          </cell>
        </row>
        <row r="983">
          <cell r="H983" t="str">
            <v>07070110047040610</v>
          </cell>
        </row>
        <row r="984">
          <cell r="H984" t="str">
            <v>07070110047040612</v>
          </cell>
        </row>
        <row r="985">
          <cell r="H985" t="str">
            <v>0707011004Г040</v>
          </cell>
        </row>
        <row r="986">
          <cell r="H986" t="str">
            <v>0707011004Г040600</v>
          </cell>
        </row>
        <row r="987">
          <cell r="H987" t="str">
            <v>0707011004Г040610</v>
          </cell>
        </row>
        <row r="988">
          <cell r="H988" t="str">
            <v>0707011004Г040611</v>
          </cell>
        </row>
        <row r="989">
          <cell r="H989" t="str">
            <v>0707011004М040</v>
          </cell>
        </row>
        <row r="990">
          <cell r="H990" t="str">
            <v>0707011004М040600</v>
          </cell>
        </row>
        <row r="991">
          <cell r="H991" t="str">
            <v>0707011004М040610</v>
          </cell>
        </row>
        <row r="992">
          <cell r="H992" t="str">
            <v>0707011004М040611</v>
          </cell>
        </row>
        <row r="993">
          <cell r="H993" t="str">
            <v>0707011004Э040</v>
          </cell>
        </row>
        <row r="994">
          <cell r="H994" t="str">
            <v>0707011004Э040600</v>
          </cell>
        </row>
        <row r="995">
          <cell r="H995" t="str">
            <v>0707011004Э040610</v>
          </cell>
        </row>
        <row r="996">
          <cell r="H996" t="str">
            <v>0707011004Э040611</v>
          </cell>
        </row>
        <row r="997">
          <cell r="H997" t="str">
            <v>07070110076490</v>
          </cell>
        </row>
        <row r="998">
          <cell r="H998" t="str">
            <v>07070110076490200</v>
          </cell>
        </row>
        <row r="999">
          <cell r="H999" t="str">
            <v>07070110076490240</v>
          </cell>
        </row>
        <row r="1000">
          <cell r="H1000" t="str">
            <v>07070110076490244</v>
          </cell>
        </row>
        <row r="1001">
          <cell r="H1001" t="str">
            <v>07070110076490600</v>
          </cell>
        </row>
        <row r="1002">
          <cell r="H1002" t="str">
            <v>07070110076490610</v>
          </cell>
        </row>
        <row r="1003">
          <cell r="H1003" t="str">
            <v>07070110076490611</v>
          </cell>
        </row>
        <row r="1004">
          <cell r="H1004" t="str">
            <v>07070110080030</v>
          </cell>
        </row>
        <row r="1005">
          <cell r="H1005" t="str">
            <v>07070110080030200</v>
          </cell>
        </row>
        <row r="1006">
          <cell r="H1006" t="str">
            <v>07070110080030240</v>
          </cell>
        </row>
        <row r="1007">
          <cell r="H1007" t="str">
            <v>07070110080030244</v>
          </cell>
        </row>
        <row r="1008">
          <cell r="H1008" t="str">
            <v>07070110080030600</v>
          </cell>
        </row>
        <row r="1009">
          <cell r="H1009" t="str">
            <v>07070110080030610</v>
          </cell>
        </row>
        <row r="1010">
          <cell r="H1010" t="str">
            <v>07070110080030611</v>
          </cell>
        </row>
        <row r="1011">
          <cell r="H1011" t="str">
            <v>070701100S3970</v>
          </cell>
        </row>
        <row r="1012">
          <cell r="H1012" t="str">
            <v>070701100S3970600</v>
          </cell>
        </row>
        <row r="1013">
          <cell r="H1013" t="str">
            <v>070701100S3970610</v>
          </cell>
        </row>
        <row r="1014">
          <cell r="H1014" t="str">
            <v>070701100S3970611</v>
          </cell>
        </row>
        <row r="1015">
          <cell r="H1015" t="str">
            <v>07070130000000</v>
          </cell>
        </row>
        <row r="1016">
          <cell r="H1016" t="str">
            <v>07070130080030</v>
          </cell>
        </row>
        <row r="1017">
          <cell r="H1017" t="str">
            <v>07070130080030100</v>
          </cell>
        </row>
        <row r="1018">
          <cell r="H1018" t="str">
            <v>07070130080030110</v>
          </cell>
        </row>
        <row r="1019">
          <cell r="H1019" t="str">
            <v>07070130080030111</v>
          </cell>
        </row>
        <row r="1020">
          <cell r="H1020" t="str">
            <v>07070130080030119</v>
          </cell>
        </row>
        <row r="1021">
          <cell r="H1021" t="str">
            <v>07070130080030200</v>
          </cell>
        </row>
        <row r="1022">
          <cell r="H1022" t="str">
            <v>07070130080030240</v>
          </cell>
        </row>
        <row r="1023">
          <cell r="H1023" t="str">
            <v>07070130080030244</v>
          </cell>
        </row>
        <row r="1024">
          <cell r="H1024" t="str">
            <v>0707013008П030</v>
          </cell>
        </row>
        <row r="1025">
          <cell r="H1025" t="str">
            <v>0707013008П030200</v>
          </cell>
        </row>
        <row r="1026">
          <cell r="H1026" t="str">
            <v>0707013008П030240</v>
          </cell>
        </row>
        <row r="1027">
          <cell r="H1027" t="str">
            <v>0707013008П030244</v>
          </cell>
        </row>
        <row r="1028">
          <cell r="H1028" t="str">
            <v>0709</v>
          </cell>
        </row>
        <row r="1029">
          <cell r="H1029" t="str">
            <v>07090100000000</v>
          </cell>
        </row>
        <row r="1030">
          <cell r="H1030" t="str">
            <v>07090110000000</v>
          </cell>
        </row>
        <row r="1031">
          <cell r="H1031" t="str">
            <v>07090110080020</v>
          </cell>
        </row>
        <row r="1032">
          <cell r="H1032" t="str">
            <v>07090110080020200</v>
          </cell>
        </row>
        <row r="1033">
          <cell r="H1033" t="str">
            <v>07090110080020240</v>
          </cell>
        </row>
        <row r="1034">
          <cell r="H1034" t="str">
            <v>07090110080020244</v>
          </cell>
        </row>
        <row r="1035">
          <cell r="H1035" t="str">
            <v>07090120000000</v>
          </cell>
        </row>
        <row r="1036">
          <cell r="H1036" t="str">
            <v>07090120075520</v>
          </cell>
        </row>
        <row r="1037">
          <cell r="H1037" t="str">
            <v>07090120075520100</v>
          </cell>
        </row>
        <row r="1038">
          <cell r="H1038" t="str">
            <v>07090120075520120</v>
          </cell>
        </row>
        <row r="1039">
          <cell r="H1039" t="str">
            <v>07090120075520121</v>
          </cell>
        </row>
        <row r="1040">
          <cell r="H1040" t="str">
            <v>07090120075520122</v>
          </cell>
        </row>
        <row r="1041">
          <cell r="H1041" t="str">
            <v>07090120075520129</v>
          </cell>
        </row>
        <row r="1042">
          <cell r="H1042" t="str">
            <v>07090120075520200</v>
          </cell>
        </row>
        <row r="1043">
          <cell r="H1043" t="str">
            <v>07090120075520240</v>
          </cell>
        </row>
        <row r="1044">
          <cell r="H1044" t="str">
            <v>07090120075520244</v>
          </cell>
        </row>
        <row r="1045">
          <cell r="H1045" t="str">
            <v>07090130000000</v>
          </cell>
        </row>
        <row r="1046">
          <cell r="H1046" t="str">
            <v>07090130040000</v>
          </cell>
        </row>
        <row r="1047">
          <cell r="H1047" t="str">
            <v>07090130040000100</v>
          </cell>
        </row>
        <row r="1048">
          <cell r="H1048" t="str">
            <v>07090130040000110</v>
          </cell>
        </row>
        <row r="1049">
          <cell r="H1049" t="str">
            <v>07090130040000111</v>
          </cell>
        </row>
        <row r="1050">
          <cell r="H1050" t="str">
            <v>07090130040000112</v>
          </cell>
        </row>
        <row r="1051">
          <cell r="H1051" t="str">
            <v>07090130040000119</v>
          </cell>
        </row>
        <row r="1052">
          <cell r="H1052" t="str">
            <v>07090130040000200</v>
          </cell>
        </row>
        <row r="1053">
          <cell r="H1053" t="str">
            <v>07090130040000240</v>
          </cell>
        </row>
        <row r="1054">
          <cell r="H1054" t="str">
            <v>07090130040000244</v>
          </cell>
        </row>
        <row r="1055">
          <cell r="H1055" t="str">
            <v>07090130040050</v>
          </cell>
        </row>
        <row r="1056">
          <cell r="H1056" t="str">
            <v>07090130040050100</v>
          </cell>
        </row>
        <row r="1057">
          <cell r="H1057" t="str">
            <v>07090130040050110</v>
          </cell>
        </row>
        <row r="1058">
          <cell r="H1058" t="str">
            <v>07090130040050111</v>
          </cell>
        </row>
        <row r="1059">
          <cell r="H1059" t="str">
            <v>07090130040050119</v>
          </cell>
        </row>
        <row r="1060">
          <cell r="H1060" t="str">
            <v>07090130041000</v>
          </cell>
        </row>
        <row r="1061">
          <cell r="H1061" t="str">
            <v>07090130041000100</v>
          </cell>
        </row>
        <row r="1062">
          <cell r="H1062" t="str">
            <v>07090130041000110</v>
          </cell>
        </row>
        <row r="1063">
          <cell r="H1063" t="str">
            <v>07090130041000111</v>
          </cell>
        </row>
        <row r="1064">
          <cell r="H1064" t="str">
            <v>07090130041000119</v>
          </cell>
        </row>
        <row r="1065">
          <cell r="H1065" t="str">
            <v>07090130047000</v>
          </cell>
        </row>
        <row r="1066">
          <cell r="H1066" t="str">
            <v>07090130047000100</v>
          </cell>
        </row>
        <row r="1067">
          <cell r="H1067" t="str">
            <v>07090130047000110</v>
          </cell>
        </row>
        <row r="1068">
          <cell r="H1068" t="str">
            <v>07090130047000112</v>
          </cell>
        </row>
        <row r="1069">
          <cell r="H1069" t="str">
            <v>0709013004Г000</v>
          </cell>
        </row>
        <row r="1070">
          <cell r="H1070" t="str">
            <v>0709013004Г000200</v>
          </cell>
        </row>
        <row r="1071">
          <cell r="H1071" t="str">
            <v>0709013004Г000240</v>
          </cell>
        </row>
        <row r="1072">
          <cell r="H1072" t="str">
            <v>0709013004Г000244</v>
          </cell>
        </row>
        <row r="1073">
          <cell r="H1073" t="str">
            <v>0709013004Г000247</v>
          </cell>
        </row>
        <row r="1074">
          <cell r="H1074" t="str">
            <v>0709013004Э000</v>
          </cell>
        </row>
        <row r="1075">
          <cell r="H1075" t="str">
            <v>0709013004Э000200</v>
          </cell>
        </row>
        <row r="1076">
          <cell r="H1076" t="str">
            <v>0709013004Э000240</v>
          </cell>
        </row>
        <row r="1077">
          <cell r="H1077" t="str">
            <v>0709013004Э000247</v>
          </cell>
        </row>
        <row r="1078">
          <cell r="H1078" t="str">
            <v>07090130060000</v>
          </cell>
        </row>
        <row r="1079">
          <cell r="H1079" t="str">
            <v>07090130060000100</v>
          </cell>
        </row>
        <row r="1080">
          <cell r="H1080" t="str">
            <v>07090130060000120</v>
          </cell>
        </row>
        <row r="1081">
          <cell r="H1081" t="str">
            <v>07090130060000121</v>
          </cell>
        </row>
        <row r="1082">
          <cell r="H1082" t="str">
            <v>07090130060000122</v>
          </cell>
        </row>
        <row r="1083">
          <cell r="H1083" t="str">
            <v>07090130060000129</v>
          </cell>
        </row>
        <row r="1084">
          <cell r="H1084" t="str">
            <v>07090130060000200</v>
          </cell>
        </row>
        <row r="1085">
          <cell r="H1085" t="str">
            <v>07090130060000240</v>
          </cell>
        </row>
        <row r="1086">
          <cell r="H1086" t="str">
            <v>07090130060000244</v>
          </cell>
        </row>
        <row r="1087">
          <cell r="H1087" t="str">
            <v>07090130067000</v>
          </cell>
        </row>
        <row r="1088">
          <cell r="H1088" t="str">
            <v>07090130067000100</v>
          </cell>
        </row>
        <row r="1089">
          <cell r="H1089" t="str">
            <v>07090130067000120</v>
          </cell>
        </row>
        <row r="1090">
          <cell r="H1090" t="str">
            <v>07090130067000122</v>
          </cell>
        </row>
        <row r="1091">
          <cell r="H1091" t="str">
            <v>1000</v>
          </cell>
        </row>
        <row r="1092">
          <cell r="H1092" t="str">
            <v>1003</v>
          </cell>
        </row>
        <row r="1093">
          <cell r="H1093" t="str">
            <v>10030100000000</v>
          </cell>
        </row>
        <row r="1094">
          <cell r="H1094" t="str">
            <v>10030110000000</v>
          </cell>
        </row>
        <row r="1095">
          <cell r="H1095" t="str">
            <v>10030110075540</v>
          </cell>
        </row>
        <row r="1096">
          <cell r="H1096" t="str">
            <v>10030110075540200</v>
          </cell>
        </row>
        <row r="1097">
          <cell r="H1097" t="str">
            <v>10030110075540240</v>
          </cell>
        </row>
        <row r="1098">
          <cell r="H1098" t="str">
            <v>10030110075540244</v>
          </cell>
        </row>
        <row r="1099">
          <cell r="H1099" t="str">
            <v>10030110075660</v>
          </cell>
        </row>
        <row r="1100">
          <cell r="H1100" t="str">
            <v>10030110075660200</v>
          </cell>
        </row>
        <row r="1101">
          <cell r="H1101" t="str">
            <v>10030110075660240</v>
          </cell>
        </row>
        <row r="1102">
          <cell r="H1102" t="str">
            <v>10030110075660244</v>
          </cell>
        </row>
        <row r="1103">
          <cell r="H1103" t="str">
            <v>10030110075660300</v>
          </cell>
        </row>
        <row r="1104">
          <cell r="H1104" t="str">
            <v>10030110075660320</v>
          </cell>
        </row>
        <row r="1105">
          <cell r="H1105" t="str">
            <v>10030110075660321</v>
          </cell>
        </row>
        <row r="1106">
          <cell r="H1106" t="str">
            <v>100301100L3040</v>
          </cell>
        </row>
        <row r="1107">
          <cell r="H1107" t="str">
            <v>100301100L3040200</v>
          </cell>
        </row>
        <row r="1108">
          <cell r="H1108" t="str">
            <v>100301100L3040240</v>
          </cell>
        </row>
        <row r="1109">
          <cell r="H1109" t="str">
            <v>100301100L3040244</v>
          </cell>
        </row>
        <row r="1110">
          <cell r="H1110" t="str">
            <v>1004</v>
          </cell>
        </row>
        <row r="1111">
          <cell r="H1111" t="str">
            <v>10040100000000</v>
          </cell>
        </row>
        <row r="1112">
          <cell r="H1112" t="str">
            <v>10040110000000</v>
          </cell>
        </row>
        <row r="1113">
          <cell r="H1113" t="str">
            <v>10040110075560</v>
          </cell>
        </row>
        <row r="1114">
          <cell r="H1114" t="str">
            <v>10040110075560200</v>
          </cell>
        </row>
        <row r="1115">
          <cell r="H1115" t="str">
            <v>10040110075560240</v>
          </cell>
        </row>
        <row r="1116">
          <cell r="H1116" t="str">
            <v>10040110075560244</v>
          </cell>
        </row>
        <row r="1117">
          <cell r="H1117" t="str">
            <v>10040110075560300</v>
          </cell>
        </row>
        <row r="1118">
          <cell r="H1118" t="str">
            <v>10040110075560320</v>
          </cell>
        </row>
        <row r="1119">
          <cell r="H1119" t="str">
            <v>10040110075560321</v>
          </cell>
        </row>
        <row r="1120">
          <cell r="H1120" t="str">
            <v>1100</v>
          </cell>
        </row>
        <row r="1121">
          <cell r="H1121" t="str">
            <v>1103</v>
          </cell>
        </row>
        <row r="1122">
          <cell r="H1122" t="str">
            <v>11030100000000</v>
          </cell>
        </row>
        <row r="1123">
          <cell r="H1123" t="str">
            <v>11030110000000</v>
          </cell>
        </row>
        <row r="1124">
          <cell r="H1124" t="str">
            <v>11030110040030</v>
          </cell>
        </row>
        <row r="1125">
          <cell r="H1125" t="str">
            <v>11030110040030600</v>
          </cell>
        </row>
        <row r="1126">
          <cell r="H1126" t="str">
            <v>11030110040030610</v>
          </cell>
        </row>
        <row r="1127">
          <cell r="H1127" t="str">
            <v>11030110040030611</v>
          </cell>
        </row>
        <row r="1128">
          <cell r="H1128" t="str">
            <v>11030110040031</v>
          </cell>
        </row>
        <row r="1129">
          <cell r="H1129" t="str">
            <v>11030110040031600</v>
          </cell>
        </row>
        <row r="1130">
          <cell r="H1130" t="str">
            <v>11030110040031610</v>
          </cell>
        </row>
        <row r="1131">
          <cell r="H1131" t="str">
            <v>11030110040031611</v>
          </cell>
        </row>
        <row r="1132">
          <cell r="H1132" t="str">
            <v>11030110040033</v>
          </cell>
        </row>
        <row r="1133">
          <cell r="H1133" t="str">
            <v>11030110040033600</v>
          </cell>
        </row>
        <row r="1134">
          <cell r="H1134" t="str">
            <v>11030110040033610</v>
          </cell>
        </row>
        <row r="1135">
          <cell r="H1135" t="str">
            <v>11030110040033611</v>
          </cell>
        </row>
        <row r="1136">
          <cell r="H1136" t="str">
            <v>11030110041030</v>
          </cell>
        </row>
        <row r="1137">
          <cell r="H1137" t="str">
            <v>11030110041030600</v>
          </cell>
        </row>
        <row r="1138">
          <cell r="H1138" t="str">
            <v>11030110041030610</v>
          </cell>
        </row>
        <row r="1139">
          <cell r="H1139" t="str">
            <v>11030110041030611</v>
          </cell>
        </row>
        <row r="1140">
          <cell r="H1140" t="str">
            <v>11030110045030</v>
          </cell>
        </row>
        <row r="1141">
          <cell r="H1141" t="str">
            <v>11030110045030600</v>
          </cell>
        </row>
        <row r="1142">
          <cell r="H1142" t="str">
            <v>11030110045030610</v>
          </cell>
        </row>
        <row r="1143">
          <cell r="H1143" t="str">
            <v>11030110045030611</v>
          </cell>
        </row>
        <row r="1144">
          <cell r="H1144" t="str">
            <v>11030110047030</v>
          </cell>
        </row>
        <row r="1145">
          <cell r="H1145" t="str">
            <v>11030110047030600</v>
          </cell>
        </row>
        <row r="1146">
          <cell r="H1146" t="str">
            <v>11030110047030610</v>
          </cell>
        </row>
        <row r="1147">
          <cell r="H1147" t="str">
            <v>11030110047030612</v>
          </cell>
        </row>
        <row r="1148">
          <cell r="H1148" t="str">
            <v>1103011004Г030</v>
          </cell>
        </row>
        <row r="1149">
          <cell r="H1149" t="str">
            <v>1103011004Г030600</v>
          </cell>
        </row>
        <row r="1150">
          <cell r="H1150" t="str">
            <v>1103011004Г030610</v>
          </cell>
        </row>
        <row r="1151">
          <cell r="H1151" t="str">
            <v>1103011004Г030611</v>
          </cell>
        </row>
        <row r="1152">
          <cell r="H1152" t="str">
            <v>1103011004М030</v>
          </cell>
        </row>
        <row r="1153">
          <cell r="H1153" t="str">
            <v>1103011004М030600</v>
          </cell>
        </row>
        <row r="1154">
          <cell r="H1154" t="str">
            <v>1103011004М030610</v>
          </cell>
        </row>
        <row r="1155">
          <cell r="H1155" t="str">
            <v>1103011004М030611</v>
          </cell>
        </row>
        <row r="1156">
          <cell r="H1156" t="str">
            <v>1103011004Э030</v>
          </cell>
        </row>
        <row r="1157">
          <cell r="H1157" t="str">
            <v>1103011004Э030600</v>
          </cell>
        </row>
        <row r="1158">
          <cell r="H1158" t="str">
            <v>1103011004Э030610</v>
          </cell>
        </row>
        <row r="1159">
          <cell r="H1159" t="str">
            <v>1103011004Э030611</v>
          </cell>
        </row>
        <row r="1160">
          <cell r="H1160" t="str">
            <v/>
          </cell>
        </row>
        <row r="1161">
          <cell r="H1161" t="str">
            <v>0300</v>
          </cell>
        </row>
        <row r="1162">
          <cell r="H1162" t="str">
            <v>0310</v>
          </cell>
        </row>
        <row r="1163">
          <cell r="H1163" t="str">
            <v>03100400000000</v>
          </cell>
        </row>
        <row r="1164">
          <cell r="H1164" t="str">
            <v>03100420000000</v>
          </cell>
        </row>
        <row r="1165">
          <cell r="H1165" t="str">
            <v>03100420040010</v>
          </cell>
        </row>
        <row r="1166">
          <cell r="H1166" t="str">
            <v>03100420040010100</v>
          </cell>
        </row>
        <row r="1167">
          <cell r="H1167" t="str">
            <v>03100420040010110</v>
          </cell>
        </row>
        <row r="1168">
          <cell r="H1168" t="str">
            <v>03100420040010111</v>
          </cell>
        </row>
        <row r="1169">
          <cell r="H1169" t="str">
            <v>03100420040010112</v>
          </cell>
        </row>
        <row r="1170">
          <cell r="H1170" t="str">
            <v>03100420040010119</v>
          </cell>
        </row>
        <row r="1171">
          <cell r="H1171" t="str">
            <v>03100420040010200</v>
          </cell>
        </row>
        <row r="1172">
          <cell r="H1172" t="str">
            <v>03100420040010240</v>
          </cell>
        </row>
        <row r="1173">
          <cell r="H1173" t="str">
            <v>03100420040010244</v>
          </cell>
        </row>
        <row r="1174">
          <cell r="H1174" t="str">
            <v>03100420041010</v>
          </cell>
        </row>
        <row r="1175">
          <cell r="H1175" t="str">
            <v>03100420041010100</v>
          </cell>
        </row>
        <row r="1176">
          <cell r="H1176" t="str">
            <v>03100420041010110</v>
          </cell>
        </row>
        <row r="1177">
          <cell r="H1177" t="str">
            <v>03100420041010111</v>
          </cell>
        </row>
        <row r="1178">
          <cell r="H1178" t="str">
            <v>03100420041010119</v>
          </cell>
        </row>
        <row r="1179">
          <cell r="H1179" t="str">
            <v>03100420047010</v>
          </cell>
        </row>
        <row r="1180">
          <cell r="H1180" t="str">
            <v>03100420047010100</v>
          </cell>
        </row>
        <row r="1181">
          <cell r="H1181" t="str">
            <v>03100420047010110</v>
          </cell>
        </row>
        <row r="1182">
          <cell r="H1182" t="str">
            <v>03100420047010112</v>
          </cell>
        </row>
        <row r="1183">
          <cell r="H1183" t="str">
            <v>0310042004Г010</v>
          </cell>
        </row>
        <row r="1184">
          <cell r="H1184" t="str">
            <v>0310042004Г010200</v>
          </cell>
        </row>
        <row r="1185">
          <cell r="H1185" t="str">
            <v>0310042004Г010240</v>
          </cell>
        </row>
        <row r="1186">
          <cell r="H1186" t="str">
            <v>0310042004Г010244</v>
          </cell>
        </row>
        <row r="1187">
          <cell r="H1187" t="str">
            <v>0310042004Г010247</v>
          </cell>
        </row>
        <row r="1188">
          <cell r="H1188" t="str">
            <v>0310042004М010</v>
          </cell>
        </row>
        <row r="1189">
          <cell r="H1189" t="str">
            <v>0310042004М010200</v>
          </cell>
        </row>
        <row r="1190">
          <cell r="H1190" t="str">
            <v>0310042004М010240</v>
          </cell>
        </row>
        <row r="1191">
          <cell r="H1191" t="str">
            <v>0310042004М010244</v>
          </cell>
        </row>
        <row r="1192">
          <cell r="H1192" t="str">
            <v>0310042004Ф010</v>
          </cell>
        </row>
        <row r="1193">
          <cell r="H1193" t="str">
            <v>0310042004Ф010200</v>
          </cell>
        </row>
        <row r="1194">
          <cell r="H1194" t="str">
            <v>0310042004Ф010240</v>
          </cell>
        </row>
        <row r="1195">
          <cell r="H1195" t="str">
            <v>0310042004Ф010244</v>
          </cell>
        </row>
        <row r="1196">
          <cell r="H1196" t="str">
            <v>0310042004Э010</v>
          </cell>
        </row>
        <row r="1197">
          <cell r="H1197" t="str">
            <v>0310042004Э010200</v>
          </cell>
        </row>
        <row r="1198">
          <cell r="H1198" t="str">
            <v>0310042004Э010240</v>
          </cell>
        </row>
        <row r="1199">
          <cell r="H1199" t="str">
            <v>0310042004Э010247</v>
          </cell>
        </row>
        <row r="1200">
          <cell r="H1200" t="str">
            <v/>
          </cell>
        </row>
        <row r="1201">
          <cell r="H1201" t="str">
            <v>0100</v>
          </cell>
        </row>
        <row r="1202">
          <cell r="H1202" t="str">
            <v>0106</v>
          </cell>
        </row>
        <row r="1203">
          <cell r="H1203" t="str">
            <v>01061100000000</v>
          </cell>
        </row>
        <row r="1204">
          <cell r="H1204" t="str">
            <v>01061120000000</v>
          </cell>
        </row>
        <row r="1205">
          <cell r="H1205" t="str">
            <v>01061120060000</v>
          </cell>
        </row>
        <row r="1206">
          <cell r="H1206" t="str">
            <v>01061120060000100</v>
          </cell>
        </row>
        <row r="1207">
          <cell r="H1207" t="str">
            <v>01061120060000120</v>
          </cell>
        </row>
        <row r="1208">
          <cell r="H1208" t="str">
            <v>01061120060000121</v>
          </cell>
        </row>
        <row r="1209">
          <cell r="H1209" t="str">
            <v>01061120060000122</v>
          </cell>
        </row>
        <row r="1210">
          <cell r="H1210" t="str">
            <v>01061120060000129</v>
          </cell>
        </row>
        <row r="1211">
          <cell r="H1211" t="str">
            <v>01061120060000200</v>
          </cell>
        </row>
        <row r="1212">
          <cell r="H1212" t="str">
            <v>01061120060000240</v>
          </cell>
        </row>
        <row r="1213">
          <cell r="H1213" t="str">
            <v>01061120060000244</v>
          </cell>
        </row>
        <row r="1214">
          <cell r="H1214" t="str">
            <v>01061120060000800</v>
          </cell>
        </row>
        <row r="1215">
          <cell r="H1215" t="str">
            <v>01061120060000850</v>
          </cell>
        </row>
        <row r="1216">
          <cell r="H1216" t="str">
            <v>01061120060000853</v>
          </cell>
        </row>
        <row r="1217">
          <cell r="H1217" t="str">
            <v>01061120061000</v>
          </cell>
        </row>
        <row r="1218">
          <cell r="H1218" t="str">
            <v>01061120061000100</v>
          </cell>
        </row>
        <row r="1219">
          <cell r="H1219" t="str">
            <v>01061120061000120</v>
          </cell>
        </row>
        <row r="1220">
          <cell r="H1220" t="str">
            <v>01061120061000121</v>
          </cell>
        </row>
        <row r="1221">
          <cell r="H1221" t="str">
            <v>01061120061000129</v>
          </cell>
        </row>
        <row r="1222">
          <cell r="H1222" t="str">
            <v>01061120067000</v>
          </cell>
        </row>
        <row r="1223">
          <cell r="H1223" t="str">
            <v>01061120067000100</v>
          </cell>
        </row>
        <row r="1224">
          <cell r="H1224" t="str">
            <v>01061120067000120</v>
          </cell>
        </row>
        <row r="1225">
          <cell r="H1225" t="str">
            <v>01061120067000122</v>
          </cell>
        </row>
        <row r="1226">
          <cell r="H1226" t="str">
            <v>0106112006Б000</v>
          </cell>
        </row>
        <row r="1227">
          <cell r="H1227" t="str">
            <v>0106112006Б000100</v>
          </cell>
        </row>
        <row r="1228">
          <cell r="H1228" t="str">
            <v>0106112006Б000120</v>
          </cell>
        </row>
        <row r="1229">
          <cell r="H1229" t="str">
            <v>0106112006Б000121</v>
          </cell>
        </row>
        <row r="1230">
          <cell r="H1230" t="str">
            <v>0106112006Б000129</v>
          </cell>
        </row>
        <row r="1231">
          <cell r="H1231" t="str">
            <v>0106112006Г000</v>
          </cell>
        </row>
        <row r="1232">
          <cell r="H1232" t="str">
            <v>0106112006Г000200</v>
          </cell>
        </row>
        <row r="1233">
          <cell r="H1233" t="str">
            <v>0106112006Г000240</v>
          </cell>
        </row>
        <row r="1234">
          <cell r="H1234" t="str">
            <v>0106112006Г000244</v>
          </cell>
        </row>
        <row r="1235">
          <cell r="H1235" t="str">
            <v>0106112006Г000247</v>
          </cell>
        </row>
        <row r="1236">
          <cell r="H1236" t="str">
            <v>0106112006М000</v>
          </cell>
        </row>
        <row r="1237">
          <cell r="H1237" t="str">
            <v>0106112006М000200</v>
          </cell>
        </row>
        <row r="1238">
          <cell r="H1238" t="str">
            <v>0106112006М000240</v>
          </cell>
        </row>
        <row r="1239">
          <cell r="H1239" t="str">
            <v>0106112006М000244</v>
          </cell>
        </row>
        <row r="1240">
          <cell r="H1240" t="str">
            <v>0106112006Э000</v>
          </cell>
        </row>
        <row r="1241">
          <cell r="H1241" t="str">
            <v>0106112006Э000200</v>
          </cell>
        </row>
        <row r="1242">
          <cell r="H1242" t="str">
            <v>0106112006Э000240</v>
          </cell>
        </row>
        <row r="1243">
          <cell r="H1243" t="str">
            <v>0106112006Э000247</v>
          </cell>
        </row>
        <row r="1244">
          <cell r="H1244" t="str">
            <v>010611200Ч0060</v>
          </cell>
        </row>
        <row r="1245">
          <cell r="H1245" t="str">
            <v>010611200Ч0060100</v>
          </cell>
        </row>
        <row r="1246">
          <cell r="H1246" t="str">
            <v>010611200Ч0060120</v>
          </cell>
        </row>
        <row r="1247">
          <cell r="H1247" t="str">
            <v>010611200Ч0060121</v>
          </cell>
        </row>
        <row r="1248">
          <cell r="H1248" t="str">
            <v>010611200Ч0060129</v>
          </cell>
        </row>
        <row r="1249">
          <cell r="H1249" t="str">
            <v>010611200Ч0070</v>
          </cell>
        </row>
        <row r="1250">
          <cell r="H1250" t="str">
            <v>010611200Ч0070200</v>
          </cell>
        </row>
        <row r="1251">
          <cell r="H1251" t="str">
            <v>010611200Ч0070240</v>
          </cell>
        </row>
        <row r="1252">
          <cell r="H1252" t="str">
            <v>010611200Ч0070244</v>
          </cell>
        </row>
        <row r="1253">
          <cell r="H1253" t="str">
            <v>0111</v>
          </cell>
        </row>
        <row r="1254">
          <cell r="H1254" t="str">
            <v>01119000000000</v>
          </cell>
        </row>
        <row r="1255">
          <cell r="H1255" t="str">
            <v>01119010000000</v>
          </cell>
        </row>
        <row r="1256">
          <cell r="H1256" t="str">
            <v>01119010080000</v>
          </cell>
        </row>
        <row r="1257">
          <cell r="H1257" t="str">
            <v>01119010080000800</v>
          </cell>
        </row>
        <row r="1258">
          <cell r="H1258" t="str">
            <v>01119010080000870</v>
          </cell>
        </row>
        <row r="1259">
          <cell r="H1259" t="str">
            <v>0113</v>
          </cell>
        </row>
        <row r="1260">
          <cell r="H1260" t="str">
            <v>01131100000000</v>
          </cell>
        </row>
        <row r="1261">
          <cell r="H1261" t="str">
            <v>01131110000000</v>
          </cell>
        </row>
        <row r="1262">
          <cell r="H1262" t="str">
            <v>01131110075140</v>
          </cell>
        </row>
        <row r="1263">
          <cell r="H1263" t="str">
            <v>01131110075140500</v>
          </cell>
        </row>
        <row r="1264">
          <cell r="H1264" t="str">
            <v>01131110075140530</v>
          </cell>
        </row>
        <row r="1265">
          <cell r="H1265" t="str">
            <v>01139000000000</v>
          </cell>
        </row>
        <row r="1266">
          <cell r="H1266" t="str">
            <v>01139090000000</v>
          </cell>
        </row>
        <row r="1267">
          <cell r="H1267" t="str">
            <v>01139090080000</v>
          </cell>
        </row>
        <row r="1268">
          <cell r="H1268" t="str">
            <v>01139090080000800</v>
          </cell>
        </row>
        <row r="1269">
          <cell r="H1269" t="str">
            <v>01139090080000830</v>
          </cell>
        </row>
        <row r="1270">
          <cell r="H1270" t="str">
            <v>01139090080000831</v>
          </cell>
        </row>
        <row r="1271">
          <cell r="H1271" t="str">
            <v>0200</v>
          </cell>
        </row>
        <row r="1272">
          <cell r="H1272" t="str">
            <v>0203</v>
          </cell>
        </row>
        <row r="1273">
          <cell r="H1273" t="str">
            <v>02031100000000</v>
          </cell>
        </row>
        <row r="1274">
          <cell r="H1274" t="str">
            <v>02031110000000</v>
          </cell>
        </row>
        <row r="1275">
          <cell r="H1275" t="str">
            <v>02031110051180</v>
          </cell>
        </row>
        <row r="1276">
          <cell r="H1276" t="str">
            <v>02031110051180500</v>
          </cell>
        </row>
        <row r="1277">
          <cell r="H1277" t="str">
            <v>02031110051180530</v>
          </cell>
        </row>
        <row r="1278">
          <cell r="H1278" t="str">
            <v>0400</v>
          </cell>
        </row>
        <row r="1279">
          <cell r="H1279" t="str">
            <v>0409</v>
          </cell>
        </row>
        <row r="1280">
          <cell r="H1280" t="str">
            <v>04090900000000</v>
          </cell>
        </row>
        <row r="1281">
          <cell r="H1281" t="str">
            <v>04090910000000</v>
          </cell>
        </row>
        <row r="1282">
          <cell r="H1282" t="str">
            <v>040909100Ч0030</v>
          </cell>
        </row>
        <row r="1283">
          <cell r="H1283" t="str">
            <v>040909100Ч0030500</v>
          </cell>
        </row>
        <row r="1284">
          <cell r="H1284" t="str">
            <v>040909100Ч0030540</v>
          </cell>
        </row>
        <row r="1285">
          <cell r="H1285" t="str">
            <v>0700</v>
          </cell>
        </row>
        <row r="1286">
          <cell r="H1286" t="str">
            <v>0707</v>
          </cell>
        </row>
        <row r="1287">
          <cell r="H1287" t="str">
            <v>07070600000000</v>
          </cell>
        </row>
        <row r="1288">
          <cell r="H1288" t="str">
            <v>07070610000000</v>
          </cell>
        </row>
        <row r="1289">
          <cell r="H1289" t="str">
            <v>070706100Ч0050</v>
          </cell>
        </row>
        <row r="1290">
          <cell r="H1290" t="str">
            <v>070706100Ч0050500</v>
          </cell>
        </row>
        <row r="1291">
          <cell r="H1291" t="str">
            <v>070706100Ч0050540</v>
          </cell>
        </row>
        <row r="1292">
          <cell r="H1292" t="str">
            <v>1300</v>
          </cell>
        </row>
        <row r="1293">
          <cell r="H1293" t="str">
            <v>1301</v>
          </cell>
        </row>
        <row r="1294">
          <cell r="H1294" t="str">
            <v>13019000000000</v>
          </cell>
        </row>
        <row r="1295">
          <cell r="H1295" t="str">
            <v>13019090000000</v>
          </cell>
        </row>
        <row r="1296">
          <cell r="H1296" t="str">
            <v>13019090080000</v>
          </cell>
        </row>
        <row r="1297">
          <cell r="H1297" t="str">
            <v>13019090080000700</v>
          </cell>
        </row>
        <row r="1298">
          <cell r="H1298" t="str">
            <v>13019090080000730</v>
          </cell>
        </row>
        <row r="1299">
          <cell r="H1299" t="str">
            <v>1400</v>
          </cell>
        </row>
        <row r="1300">
          <cell r="H1300" t="str">
            <v>1401</v>
          </cell>
        </row>
        <row r="1301">
          <cell r="H1301" t="str">
            <v>14011100000000</v>
          </cell>
        </row>
        <row r="1302">
          <cell r="H1302" t="str">
            <v>14011110000000</v>
          </cell>
        </row>
        <row r="1303">
          <cell r="H1303" t="str">
            <v>14011110076010</v>
          </cell>
        </row>
        <row r="1304">
          <cell r="H1304" t="str">
            <v>14011110076010500</v>
          </cell>
        </row>
        <row r="1305">
          <cell r="H1305" t="str">
            <v>14011110076010510</v>
          </cell>
        </row>
        <row r="1306">
          <cell r="H1306" t="str">
            <v>14011110076010511</v>
          </cell>
        </row>
        <row r="1307">
          <cell r="H1307" t="str">
            <v>14011110080130</v>
          </cell>
        </row>
        <row r="1308">
          <cell r="H1308" t="str">
            <v>14011110080130500</v>
          </cell>
        </row>
        <row r="1309">
          <cell r="H1309" t="str">
            <v>14011110080130510</v>
          </cell>
        </row>
        <row r="1310">
          <cell r="H1310" t="str">
            <v>14011110080130511</v>
          </cell>
        </row>
        <row r="1311">
          <cell r="H1311" t="str">
            <v>1403</v>
          </cell>
        </row>
        <row r="1312">
          <cell r="H1312" t="str">
            <v>14031100000000</v>
          </cell>
        </row>
        <row r="1313">
          <cell r="H1313" t="str">
            <v>14031110000000</v>
          </cell>
        </row>
        <row r="1314">
          <cell r="H1314" t="str">
            <v>14031110080120</v>
          </cell>
        </row>
        <row r="1315">
          <cell r="H1315" t="str">
            <v>14031110080120500</v>
          </cell>
        </row>
        <row r="1316">
          <cell r="H1316" t="str">
            <v>14031110080120540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>
        <row r="1">
          <cell r="B1">
            <v>2024</v>
          </cell>
        </row>
        <row r="2">
          <cell r="B2" t="str">
            <v>2025-2026</v>
          </cell>
        </row>
        <row r="10">
          <cell r="B10">
            <v>1</v>
          </cell>
        </row>
        <row r="14">
          <cell r="B14">
            <v>2</v>
          </cell>
        </row>
        <row r="15">
          <cell r="B15">
            <v>3</v>
          </cell>
        </row>
        <row r="16">
          <cell r="B16">
            <v>4</v>
          </cell>
        </row>
        <row r="17">
          <cell r="B17">
            <v>5</v>
          </cell>
        </row>
        <row r="18">
          <cell r="B18">
            <v>6</v>
          </cell>
        </row>
        <row r="19">
          <cell r="B19">
            <v>7</v>
          </cell>
        </row>
        <row r="20">
          <cell r="B20">
            <v>8</v>
          </cell>
        </row>
        <row r="21">
          <cell r="B21">
            <v>9</v>
          </cell>
        </row>
        <row r="22">
          <cell r="B22">
            <v>10</v>
          </cell>
        </row>
        <row r="23">
          <cell r="B23">
            <v>16</v>
          </cell>
        </row>
        <row r="24">
          <cell r="B24">
            <v>11</v>
          </cell>
        </row>
        <row r="25">
          <cell r="B25">
            <v>14</v>
          </cell>
        </row>
        <row r="26">
          <cell r="B26">
            <v>12</v>
          </cell>
        </row>
        <row r="28">
          <cell r="B28">
            <v>13</v>
          </cell>
        </row>
        <row r="30">
          <cell r="B30">
            <v>20</v>
          </cell>
        </row>
        <row r="33">
          <cell r="B33">
            <v>15</v>
          </cell>
        </row>
        <row r="35">
          <cell r="B35">
            <v>19</v>
          </cell>
        </row>
      </sheetData>
      <sheetData sheetId="37"/>
      <sheetData sheetId="38"/>
      <sheetData sheetId="39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Деф"/>
      <sheetName val="АдмДох"/>
      <sheetName val="АдмИст"/>
      <sheetName val="Норм"/>
      <sheetName val="Дох "/>
      <sheetName val="Вед21"/>
      <sheetName val="вед 22-23"/>
      <sheetName val="Фун21"/>
      <sheetName val="Фун 22-23"/>
      <sheetName val="ЦСР 21"/>
      <sheetName val="ЦСР 22-23"/>
      <sheetName val="публ"/>
      <sheetName val="пов зп 06"/>
      <sheetName val="благ"/>
      <sheetName val="налог п"/>
      <sheetName val="уч УДС"/>
      <sheetName val="благ м"/>
      <sheetName val="Полн"/>
      <sheetName val="ФФП"/>
      <sheetName val="адм к"/>
      <sheetName val="ВУС"/>
      <sheetName val="пожарка"/>
      <sheetName val="дороги к"/>
      <sheetName val="ак"/>
      <sheetName val="дороги с"/>
      <sheetName val="БДД"/>
      <sheetName val="Молод"/>
      <sheetName val="сбал"/>
      <sheetName val="переч субс"/>
      <sheetName val="софин"/>
      <sheetName val="Заим"/>
      <sheetName val="гор ср"/>
      <sheetName val="пов зп 10"/>
      <sheetName val="рег вып"/>
      <sheetName val="спр"/>
      <sheetName val="Лист1"/>
      <sheetName val="Лист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>
        <row r="4">
          <cell r="B4" t="str">
            <v>6/1-25</v>
          </cell>
        </row>
        <row r="38">
          <cell r="C38">
            <v>0</v>
          </cell>
        </row>
      </sheetData>
      <sheetData sheetId="35"/>
      <sheetData sheetId="36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Деф"/>
      <sheetName val="АдмДох"/>
      <sheetName val="АдмИст"/>
      <sheetName val="Норм"/>
      <sheetName val="Дох "/>
      <sheetName val="Вед22"/>
      <sheetName val="вед 23-24"/>
      <sheetName val="Фун22"/>
      <sheetName val="Фун 23-24"/>
      <sheetName val="ЦСР 22"/>
      <sheetName val="ЦСР 23-24"/>
      <sheetName val="публ"/>
      <sheetName val="Полн"/>
      <sheetName val="сбал"/>
      <sheetName val="софин"/>
      <sheetName val="дороги к"/>
      <sheetName val="горср 10"/>
      <sheetName val="рег вып"/>
      <sheetName val="гор ср"/>
      <sheetName val="налог п"/>
      <sheetName val="уч УДС"/>
      <sheetName val="благ"/>
      <sheetName val="благ м"/>
      <sheetName val="ФФП"/>
      <sheetName val="адм к"/>
      <sheetName val="ВУС"/>
      <sheetName val="переселен"/>
      <sheetName val="пожарка"/>
      <sheetName val="ак"/>
      <sheetName val="дороги с"/>
      <sheetName val="БДД"/>
      <sheetName val="Молод"/>
      <sheetName val="дороги50"/>
      <sheetName val="переч субс"/>
      <sheetName val="Заим"/>
      <sheetName val="пов зп 10"/>
      <sheetName val="спр"/>
      <sheetName val="Лист1"/>
      <sheetName val="Лист2"/>
    </sheetNames>
    <sheetDataSet>
      <sheetData sheetId="0"/>
      <sheetData sheetId="1"/>
      <sheetData sheetId="2"/>
      <sheetData sheetId="3"/>
      <sheetData sheetId="4"/>
      <sheetData sheetId="5">
        <row r="8">
          <cell r="G8" t="str">
            <v/>
          </cell>
        </row>
        <row r="9">
          <cell r="G9" t="str">
            <v>0100</v>
          </cell>
        </row>
        <row r="10">
          <cell r="G10" t="str">
            <v>0103</v>
          </cell>
        </row>
        <row r="11">
          <cell r="G11" t="str">
            <v>01038000000000</v>
          </cell>
        </row>
        <row r="12">
          <cell r="G12" t="str">
            <v>01038020000000</v>
          </cell>
        </row>
        <row r="13">
          <cell r="G13" t="str">
            <v>01038020060000</v>
          </cell>
        </row>
        <row r="14">
          <cell r="G14" t="str">
            <v>01038020060000100</v>
          </cell>
        </row>
        <row r="15">
          <cell r="G15" t="str">
            <v>01038020060000120</v>
          </cell>
        </row>
        <row r="16">
          <cell r="G16" t="str">
            <v>01038020060000121</v>
          </cell>
        </row>
        <row r="17">
          <cell r="G17" t="str">
            <v>01038020060000122</v>
          </cell>
        </row>
        <row r="18">
          <cell r="G18" t="str">
            <v>01038020060000129</v>
          </cell>
        </row>
        <row r="19">
          <cell r="G19" t="str">
            <v>01038020060000200</v>
          </cell>
        </row>
        <row r="20">
          <cell r="G20" t="str">
            <v>01038020060000240</v>
          </cell>
        </row>
        <row r="21">
          <cell r="G21" t="str">
            <v>01038020060000244</v>
          </cell>
        </row>
        <row r="22">
          <cell r="G22" t="str">
            <v>01038020067000</v>
          </cell>
        </row>
        <row r="23">
          <cell r="G23" t="str">
            <v>01038020067000100</v>
          </cell>
        </row>
        <row r="24">
          <cell r="G24" t="str">
            <v>01038020067000120</v>
          </cell>
        </row>
        <row r="25">
          <cell r="G25" t="str">
            <v>01038020067000122</v>
          </cell>
        </row>
        <row r="26">
          <cell r="G26" t="str">
            <v>01038030000000</v>
          </cell>
        </row>
        <row r="27">
          <cell r="G27" t="str">
            <v>01038030060000</v>
          </cell>
        </row>
        <row r="28">
          <cell r="G28" t="str">
            <v>01038030060000100</v>
          </cell>
        </row>
        <row r="29">
          <cell r="G29" t="str">
            <v>01038030060000120</v>
          </cell>
        </row>
        <row r="30">
          <cell r="G30" t="str">
            <v>01038030060000121</v>
          </cell>
        </row>
        <row r="31">
          <cell r="G31" t="str">
            <v>01038030060000122</v>
          </cell>
        </row>
        <row r="32">
          <cell r="G32" t="str">
            <v>01038030060000123</v>
          </cell>
        </row>
        <row r="33">
          <cell r="G33" t="str">
            <v>01038030060000129</v>
          </cell>
        </row>
        <row r="34">
          <cell r="G34" t="str">
            <v>01038030067000</v>
          </cell>
        </row>
        <row r="35">
          <cell r="G35" t="str">
            <v>01038030067000100</v>
          </cell>
        </row>
        <row r="36">
          <cell r="G36" t="str">
            <v>01038030067000120</v>
          </cell>
        </row>
        <row r="37">
          <cell r="G37" t="str">
            <v>01038030067000122</v>
          </cell>
        </row>
        <row r="38">
          <cell r="G38" t="str">
            <v/>
          </cell>
        </row>
        <row r="39">
          <cell r="G39" t="str">
            <v>0100</v>
          </cell>
        </row>
        <row r="40">
          <cell r="G40" t="str">
            <v>0106</v>
          </cell>
        </row>
        <row r="41">
          <cell r="G41" t="str">
            <v>01068000000000</v>
          </cell>
        </row>
        <row r="42">
          <cell r="G42" t="str">
            <v>01068020000000</v>
          </cell>
        </row>
        <row r="43">
          <cell r="G43" t="str">
            <v>01068020060000</v>
          </cell>
        </row>
        <row r="44">
          <cell r="G44" t="str">
            <v>01068020060000100</v>
          </cell>
        </row>
        <row r="45">
          <cell r="G45" t="str">
            <v>01068020060000120</v>
          </cell>
        </row>
        <row r="46">
          <cell r="G46" t="str">
            <v>01068020060000121</v>
          </cell>
        </row>
        <row r="47">
          <cell r="G47" t="str">
            <v>01068020060000122</v>
          </cell>
        </row>
        <row r="48">
          <cell r="G48" t="str">
            <v>01068020060000129</v>
          </cell>
        </row>
        <row r="49">
          <cell r="G49" t="str">
            <v>01068020060000200</v>
          </cell>
        </row>
        <row r="50">
          <cell r="G50" t="str">
            <v>01068020060000240</v>
          </cell>
        </row>
        <row r="51">
          <cell r="G51" t="str">
            <v>01068020060000244</v>
          </cell>
        </row>
        <row r="52">
          <cell r="G52" t="str">
            <v>01068020067000</v>
          </cell>
        </row>
        <row r="53">
          <cell r="G53" t="str">
            <v>01068020067000100</v>
          </cell>
        </row>
        <row r="54">
          <cell r="G54" t="str">
            <v>01068020067000120</v>
          </cell>
        </row>
        <row r="55">
          <cell r="G55" t="str">
            <v>01068020067000122</v>
          </cell>
        </row>
        <row r="56">
          <cell r="G56" t="str">
            <v>01068040000000</v>
          </cell>
        </row>
        <row r="57">
          <cell r="G57" t="str">
            <v>01068040060000</v>
          </cell>
        </row>
        <row r="58">
          <cell r="G58" t="str">
            <v>01068040060000100</v>
          </cell>
        </row>
        <row r="59">
          <cell r="G59" t="str">
            <v>01068040060000120</v>
          </cell>
        </row>
        <row r="60">
          <cell r="G60" t="str">
            <v>01068040060000121</v>
          </cell>
        </row>
        <row r="61">
          <cell r="G61" t="str">
            <v>01068040060000122</v>
          </cell>
        </row>
        <row r="62">
          <cell r="G62" t="str">
            <v>01068040067000</v>
          </cell>
        </row>
        <row r="63">
          <cell r="G63" t="str">
            <v>01068040067000100</v>
          </cell>
        </row>
        <row r="64">
          <cell r="G64" t="str">
            <v>01068040067000120</v>
          </cell>
        </row>
        <row r="65">
          <cell r="G65" t="str">
            <v>01068040067000129</v>
          </cell>
        </row>
        <row r="66">
          <cell r="G66" t="str">
            <v/>
          </cell>
        </row>
        <row r="67">
          <cell r="G67" t="str">
            <v>0100</v>
          </cell>
        </row>
        <row r="68">
          <cell r="G68" t="str">
            <v>0102</v>
          </cell>
        </row>
        <row r="69">
          <cell r="G69" t="str">
            <v>01028000000000</v>
          </cell>
        </row>
        <row r="70">
          <cell r="G70" t="str">
            <v>01028010000000</v>
          </cell>
        </row>
        <row r="71">
          <cell r="G71" t="str">
            <v>01028010060000</v>
          </cell>
        </row>
        <row r="72">
          <cell r="G72" t="str">
            <v>01028010060000100</v>
          </cell>
        </row>
        <row r="73">
          <cell r="G73" t="str">
            <v>01028010060000120</v>
          </cell>
        </row>
        <row r="74">
          <cell r="G74" t="str">
            <v>01028010060000121</v>
          </cell>
        </row>
        <row r="75">
          <cell r="G75" t="str">
            <v>01028010060000122</v>
          </cell>
        </row>
        <row r="76">
          <cell r="G76" t="str">
            <v>01028010060000129</v>
          </cell>
        </row>
        <row r="77">
          <cell r="G77" t="str">
            <v>01028010067000</v>
          </cell>
        </row>
        <row r="78">
          <cell r="G78" t="str">
            <v>01028010067000100</v>
          </cell>
        </row>
        <row r="79">
          <cell r="G79" t="str">
            <v>01028010067000120</v>
          </cell>
        </row>
        <row r="80">
          <cell r="G80" t="str">
            <v>01028010067000122</v>
          </cell>
        </row>
        <row r="81">
          <cell r="G81" t="str">
            <v>0104</v>
          </cell>
        </row>
        <row r="82">
          <cell r="G82" t="str">
            <v>01040400000000</v>
          </cell>
        </row>
        <row r="83">
          <cell r="G83" t="str">
            <v>01040420000000</v>
          </cell>
        </row>
        <row r="84">
          <cell r="G84" t="str">
            <v>01040420080040</v>
          </cell>
        </row>
        <row r="85">
          <cell r="G85" t="str">
            <v>01040420080040200</v>
          </cell>
        </row>
        <row r="86">
          <cell r="G86" t="str">
            <v>01040420080040240</v>
          </cell>
        </row>
        <row r="87">
          <cell r="G87" t="str">
            <v>01040420080040244</v>
          </cell>
        </row>
        <row r="88">
          <cell r="G88" t="str">
            <v>01048000000000</v>
          </cell>
        </row>
        <row r="89">
          <cell r="G89" t="str">
            <v>01048020000000</v>
          </cell>
        </row>
        <row r="90">
          <cell r="G90" t="str">
            <v>01048020060000</v>
          </cell>
        </row>
        <row r="91">
          <cell r="G91" t="str">
            <v>01048020060000100</v>
          </cell>
        </row>
        <row r="92">
          <cell r="G92" t="str">
            <v>01048020060000120</v>
          </cell>
        </row>
        <row r="93">
          <cell r="G93" t="str">
            <v>01048020060000121</v>
          </cell>
        </row>
        <row r="94">
          <cell r="G94" t="str">
            <v>01048020060000122</v>
          </cell>
        </row>
        <row r="95">
          <cell r="G95" t="str">
            <v>01048020060000129</v>
          </cell>
        </row>
        <row r="96">
          <cell r="G96" t="str">
            <v>01048020060000200</v>
          </cell>
        </row>
        <row r="97">
          <cell r="G97" t="str">
            <v>01048020060000240</v>
          </cell>
        </row>
        <row r="98">
          <cell r="G98" t="str">
            <v>01048020060000244</v>
          </cell>
        </row>
        <row r="99">
          <cell r="G99" t="str">
            <v>01048020060000800</v>
          </cell>
        </row>
        <row r="100">
          <cell r="G100" t="str">
            <v>01048020060000850</v>
          </cell>
        </row>
        <row r="101">
          <cell r="G101" t="str">
            <v>01048020060000853</v>
          </cell>
        </row>
        <row r="102">
          <cell r="G102" t="str">
            <v>01048020061000</v>
          </cell>
        </row>
        <row r="103">
          <cell r="G103" t="str">
            <v>01048020061000100</v>
          </cell>
        </row>
        <row r="104">
          <cell r="G104" t="str">
            <v>01048020061000120</v>
          </cell>
        </row>
        <row r="105">
          <cell r="G105" t="str">
            <v>01048020061000121</v>
          </cell>
        </row>
        <row r="106">
          <cell r="G106" t="str">
            <v>01048020061000129</v>
          </cell>
        </row>
        <row r="107">
          <cell r="G107" t="str">
            <v>01048020067000</v>
          </cell>
        </row>
        <row r="108">
          <cell r="G108" t="str">
            <v>01048020067000100</v>
          </cell>
        </row>
        <row r="109">
          <cell r="G109" t="str">
            <v>01048020067000120</v>
          </cell>
        </row>
        <row r="110">
          <cell r="G110" t="str">
            <v>01048020067000122</v>
          </cell>
        </row>
        <row r="111">
          <cell r="G111" t="str">
            <v>0104802006Б000</v>
          </cell>
        </row>
        <row r="112">
          <cell r="G112" t="str">
            <v>0104802006Б000100</v>
          </cell>
        </row>
        <row r="113">
          <cell r="G113" t="str">
            <v>0104802006Б000120</v>
          </cell>
        </row>
        <row r="114">
          <cell r="G114" t="str">
            <v>0104802006Б000121</v>
          </cell>
        </row>
        <row r="115">
          <cell r="G115" t="str">
            <v>0104802006Б000129</v>
          </cell>
        </row>
        <row r="116">
          <cell r="G116" t="str">
            <v>0104802006Г000</v>
          </cell>
        </row>
        <row r="117">
          <cell r="G117" t="str">
            <v>0104802006Г000200</v>
          </cell>
        </row>
        <row r="118">
          <cell r="G118" t="str">
            <v>0104802006Г000240</v>
          </cell>
        </row>
        <row r="119">
          <cell r="G119" t="str">
            <v>0104802006Г000244</v>
          </cell>
        </row>
        <row r="120">
          <cell r="G120" t="str">
            <v>0104802006Г000247</v>
          </cell>
        </row>
        <row r="121">
          <cell r="G121" t="str">
            <v>0104802006М000</v>
          </cell>
        </row>
        <row r="122">
          <cell r="G122" t="str">
            <v>0104802006М000200</v>
          </cell>
        </row>
        <row r="123">
          <cell r="G123" t="str">
            <v>0104802006М000240</v>
          </cell>
        </row>
        <row r="124">
          <cell r="G124" t="str">
            <v>0104802006М000244</v>
          </cell>
        </row>
        <row r="125">
          <cell r="G125" t="str">
            <v>0104802006Э000</v>
          </cell>
        </row>
        <row r="126">
          <cell r="G126" t="str">
            <v>0104802006Э000200</v>
          </cell>
        </row>
        <row r="127">
          <cell r="G127" t="str">
            <v>0104802006Э000240</v>
          </cell>
        </row>
        <row r="128">
          <cell r="G128" t="str">
            <v>0104802006Э000247</v>
          </cell>
        </row>
        <row r="129">
          <cell r="G129" t="str">
            <v>01048020074670</v>
          </cell>
        </row>
        <row r="130">
          <cell r="G130" t="str">
            <v>01048020074670100</v>
          </cell>
        </row>
        <row r="131">
          <cell r="G131" t="str">
            <v>01048020074670120</v>
          </cell>
        </row>
        <row r="132">
          <cell r="G132" t="str">
            <v>01048020074670121</v>
          </cell>
        </row>
        <row r="133">
          <cell r="G133" t="str">
            <v>01048020074670122</v>
          </cell>
        </row>
        <row r="134">
          <cell r="G134" t="str">
            <v>01048020074670129</v>
          </cell>
        </row>
        <row r="135">
          <cell r="G135" t="str">
            <v>01048020074670200</v>
          </cell>
        </row>
        <row r="136">
          <cell r="G136" t="str">
            <v>01048020074670240</v>
          </cell>
        </row>
        <row r="137">
          <cell r="G137" t="str">
            <v>01048020074670244</v>
          </cell>
        </row>
        <row r="138">
          <cell r="G138" t="str">
            <v>01048020076040</v>
          </cell>
        </row>
        <row r="139">
          <cell r="G139" t="str">
            <v>01048020076040100</v>
          </cell>
        </row>
        <row r="140">
          <cell r="G140" t="str">
            <v>01048020076040120</v>
          </cell>
        </row>
        <row r="141">
          <cell r="G141" t="str">
            <v>01048020076040121</v>
          </cell>
        </row>
        <row r="142">
          <cell r="G142" t="str">
            <v>01048020076040122</v>
          </cell>
        </row>
        <row r="143">
          <cell r="G143" t="str">
            <v>01048020076040129</v>
          </cell>
        </row>
        <row r="144">
          <cell r="G144" t="str">
            <v>01048020076040200</v>
          </cell>
        </row>
        <row r="145">
          <cell r="G145" t="str">
            <v>01048020076040240</v>
          </cell>
        </row>
        <row r="146">
          <cell r="G146" t="str">
            <v>01048020076040244</v>
          </cell>
        </row>
        <row r="147">
          <cell r="G147" t="str">
            <v>010480200Ч0010</v>
          </cell>
        </row>
        <row r="148">
          <cell r="G148" t="str">
            <v>010480200Ч0010100</v>
          </cell>
        </row>
        <row r="149">
          <cell r="G149" t="str">
            <v>010480200Ч0010120</v>
          </cell>
        </row>
        <row r="150">
          <cell r="G150" t="str">
            <v>010480200Ч0010121</v>
          </cell>
        </row>
        <row r="151">
          <cell r="G151" t="str">
            <v>010480200Ч0010129</v>
          </cell>
        </row>
        <row r="152">
          <cell r="G152" t="str">
            <v>0105</v>
          </cell>
        </row>
        <row r="153">
          <cell r="G153" t="str">
            <v>01059000000000</v>
          </cell>
        </row>
        <row r="154">
          <cell r="G154" t="str">
            <v>01059040000000</v>
          </cell>
        </row>
        <row r="155">
          <cell r="G155" t="str">
            <v>01059040051200</v>
          </cell>
        </row>
        <row r="156">
          <cell r="G156" t="str">
            <v>01059040051200200</v>
          </cell>
        </row>
        <row r="157">
          <cell r="G157" t="str">
            <v>01059040051200240</v>
          </cell>
        </row>
        <row r="158">
          <cell r="G158" t="str">
            <v>01059040051200244</v>
          </cell>
        </row>
        <row r="159">
          <cell r="G159" t="str">
            <v>0113</v>
          </cell>
        </row>
        <row r="160">
          <cell r="G160" t="str">
            <v>01130400000000</v>
          </cell>
        </row>
        <row r="161">
          <cell r="G161" t="str">
            <v>01130430000000</v>
          </cell>
        </row>
        <row r="162">
          <cell r="G162" t="str">
            <v>01130430080000</v>
          </cell>
        </row>
        <row r="163">
          <cell r="G163" t="str">
            <v>01130430080000200</v>
          </cell>
        </row>
        <row r="164">
          <cell r="G164" t="str">
            <v>01130430080000240</v>
          </cell>
        </row>
        <row r="165">
          <cell r="G165" t="str">
            <v>01130430080000244</v>
          </cell>
        </row>
        <row r="166">
          <cell r="G166" t="str">
            <v>0113043008Ф000</v>
          </cell>
        </row>
        <row r="167">
          <cell r="G167" t="str">
            <v>0113043008Ф000200</v>
          </cell>
        </row>
        <row r="168">
          <cell r="G168" t="str">
            <v>0113043008Ф000240</v>
          </cell>
        </row>
        <row r="169">
          <cell r="G169" t="str">
            <v>0113043008Ф000244</v>
          </cell>
        </row>
        <row r="170">
          <cell r="G170" t="str">
            <v>01138000000000</v>
          </cell>
        </row>
        <row r="171">
          <cell r="G171" t="str">
            <v>01138020000000</v>
          </cell>
        </row>
        <row r="172">
          <cell r="G172" t="str">
            <v>01138020074290</v>
          </cell>
        </row>
        <row r="173">
          <cell r="G173" t="str">
            <v>01138020074290100</v>
          </cell>
        </row>
        <row r="174">
          <cell r="G174" t="str">
            <v>01138020074290120</v>
          </cell>
        </row>
        <row r="175">
          <cell r="G175" t="str">
            <v>01138020074290121</v>
          </cell>
        </row>
        <row r="176">
          <cell r="G176" t="str">
            <v>01138020074290129</v>
          </cell>
        </row>
        <row r="177">
          <cell r="G177" t="str">
            <v>01138020074290200</v>
          </cell>
        </row>
        <row r="178">
          <cell r="G178" t="str">
            <v>01138020074290240</v>
          </cell>
        </row>
        <row r="179">
          <cell r="G179" t="str">
            <v>01138020074290244</v>
          </cell>
        </row>
        <row r="180">
          <cell r="G180" t="str">
            <v>01138020075190</v>
          </cell>
        </row>
        <row r="181">
          <cell r="G181" t="str">
            <v>01138020075190100</v>
          </cell>
        </row>
        <row r="182">
          <cell r="G182" t="str">
            <v>01138020075190120</v>
          </cell>
        </row>
        <row r="183">
          <cell r="G183" t="str">
            <v>01138020075190121</v>
          </cell>
        </row>
        <row r="184">
          <cell r="G184" t="str">
            <v>01138020075190129</v>
          </cell>
        </row>
        <row r="185">
          <cell r="G185" t="str">
            <v>01138020075190200</v>
          </cell>
        </row>
        <row r="186">
          <cell r="G186" t="str">
            <v>01138020075190240</v>
          </cell>
        </row>
        <row r="187">
          <cell r="G187" t="str">
            <v>01138020075190244</v>
          </cell>
        </row>
        <row r="188">
          <cell r="G188" t="str">
            <v>01138020078460</v>
          </cell>
        </row>
        <row r="189">
          <cell r="G189" t="str">
            <v>01138020078460100</v>
          </cell>
        </row>
        <row r="190">
          <cell r="G190" t="str">
            <v>01138020078460120</v>
          </cell>
        </row>
        <row r="191">
          <cell r="G191" t="str">
            <v>01138020078460121</v>
          </cell>
        </row>
        <row r="192">
          <cell r="G192" t="str">
            <v>01138020078460129</v>
          </cell>
        </row>
        <row r="193">
          <cell r="G193" t="str">
            <v>01138020078460200</v>
          </cell>
        </row>
        <row r="194">
          <cell r="G194" t="str">
            <v>01138020078460240</v>
          </cell>
        </row>
        <row r="195">
          <cell r="G195" t="str">
            <v>01138020078460244</v>
          </cell>
        </row>
        <row r="196">
          <cell r="G196" t="str">
            <v>01139000000000</v>
          </cell>
        </row>
        <row r="197">
          <cell r="G197" t="str">
            <v>01139060000000</v>
          </cell>
        </row>
        <row r="198">
          <cell r="G198" t="str">
            <v>01139060080000</v>
          </cell>
        </row>
        <row r="199">
          <cell r="G199" t="str">
            <v>01139060080000300</v>
          </cell>
        </row>
        <row r="200">
          <cell r="G200" t="str">
            <v>01139060080000330</v>
          </cell>
        </row>
        <row r="201">
          <cell r="G201" t="str">
            <v>0300</v>
          </cell>
        </row>
        <row r="202">
          <cell r="G202" t="str">
            <v>0310</v>
          </cell>
        </row>
        <row r="203">
          <cell r="G203" t="str">
            <v>03100400000000</v>
          </cell>
        </row>
        <row r="204">
          <cell r="G204" t="str">
            <v>03100410000000</v>
          </cell>
        </row>
        <row r="205">
          <cell r="G205" t="str">
            <v>03100410040010</v>
          </cell>
        </row>
        <row r="206">
          <cell r="G206" t="str">
            <v>03100410040010100</v>
          </cell>
        </row>
        <row r="207">
          <cell r="G207" t="str">
            <v>03100410040010110</v>
          </cell>
        </row>
        <row r="208">
          <cell r="G208" t="str">
            <v>03100410040010111</v>
          </cell>
        </row>
        <row r="209">
          <cell r="G209" t="str">
            <v>03100410040010119</v>
          </cell>
        </row>
        <row r="210">
          <cell r="G210" t="str">
            <v>03100410040010200</v>
          </cell>
        </row>
        <row r="211">
          <cell r="G211" t="str">
            <v>03100410040010240</v>
          </cell>
        </row>
        <row r="212">
          <cell r="G212" t="str">
            <v>03100410040010244</v>
          </cell>
        </row>
        <row r="213">
          <cell r="G213" t="str">
            <v>0310041004Ф010</v>
          </cell>
        </row>
        <row r="214">
          <cell r="G214" t="str">
            <v>0310041004Ф010200</v>
          </cell>
        </row>
        <row r="215">
          <cell r="G215" t="str">
            <v>0310041004Ф010240</v>
          </cell>
        </row>
        <row r="216">
          <cell r="G216" t="str">
            <v>0310041004Ф010244</v>
          </cell>
        </row>
        <row r="217">
          <cell r="G217" t="str">
            <v>03100410080000</v>
          </cell>
        </row>
        <row r="218">
          <cell r="G218" t="str">
            <v>03100410080000200</v>
          </cell>
        </row>
        <row r="219">
          <cell r="G219" t="str">
            <v>03100410080000240</v>
          </cell>
        </row>
        <row r="220">
          <cell r="G220" t="str">
            <v>03100410080000244</v>
          </cell>
        </row>
        <row r="221">
          <cell r="G221" t="str">
            <v>03100410080090</v>
          </cell>
        </row>
        <row r="222">
          <cell r="G222" t="str">
            <v>03100410080090200</v>
          </cell>
        </row>
        <row r="223">
          <cell r="G223" t="str">
            <v>03100410080090240</v>
          </cell>
        </row>
        <row r="224">
          <cell r="G224" t="str">
            <v>03100410080090244</v>
          </cell>
        </row>
        <row r="225">
          <cell r="G225" t="str">
            <v>031004100S4130</v>
          </cell>
        </row>
        <row r="226">
          <cell r="G226" t="str">
            <v>031004100S4130200</v>
          </cell>
        </row>
        <row r="227">
          <cell r="G227" t="str">
            <v>031004100S4130240</v>
          </cell>
        </row>
        <row r="228">
          <cell r="G228" t="str">
            <v>031004100S4130244</v>
          </cell>
        </row>
        <row r="229">
          <cell r="G229" t="str">
            <v>03100420000000</v>
          </cell>
        </row>
        <row r="230">
          <cell r="G230" t="str">
            <v>03100420080020</v>
          </cell>
        </row>
        <row r="231">
          <cell r="G231" t="str">
            <v>03100420080020200</v>
          </cell>
        </row>
        <row r="232">
          <cell r="G232" t="str">
            <v>03100420080020240</v>
          </cell>
        </row>
        <row r="233">
          <cell r="G233" t="str">
            <v>03100420080020244</v>
          </cell>
        </row>
        <row r="234">
          <cell r="G234" t="str">
            <v>03100420080030</v>
          </cell>
        </row>
        <row r="235">
          <cell r="G235" t="str">
            <v>03100420080030200</v>
          </cell>
        </row>
        <row r="236">
          <cell r="G236" t="str">
            <v>03100420080030240</v>
          </cell>
        </row>
        <row r="237">
          <cell r="G237" t="str">
            <v>03100420080030244</v>
          </cell>
        </row>
        <row r="238">
          <cell r="G238" t="str">
            <v>031004200S4121</v>
          </cell>
        </row>
        <row r="239">
          <cell r="G239" t="str">
            <v>031004200S4121200</v>
          </cell>
        </row>
        <row r="240">
          <cell r="G240" t="str">
            <v>031004200S4121240</v>
          </cell>
        </row>
        <row r="241">
          <cell r="G241" t="str">
            <v>031004200S4121244</v>
          </cell>
        </row>
        <row r="242">
          <cell r="G242" t="str">
            <v>0314</v>
          </cell>
        </row>
        <row r="243">
          <cell r="G243" t="str">
            <v>03140400000000</v>
          </cell>
        </row>
        <row r="244">
          <cell r="G244" t="str">
            <v>03140410000000</v>
          </cell>
        </row>
        <row r="245">
          <cell r="G245" t="str">
            <v>03140410080000</v>
          </cell>
        </row>
        <row r="246">
          <cell r="G246" t="str">
            <v>03140410080000200</v>
          </cell>
        </row>
        <row r="247">
          <cell r="G247" t="str">
            <v>03140410080000240</v>
          </cell>
        </row>
        <row r="248">
          <cell r="G248" t="str">
            <v>03140410080000244</v>
          </cell>
        </row>
        <row r="249">
          <cell r="G249" t="str">
            <v>0400</v>
          </cell>
        </row>
        <row r="250">
          <cell r="G250" t="str">
            <v>0405</v>
          </cell>
        </row>
        <row r="251">
          <cell r="G251" t="str">
            <v>04051200000000</v>
          </cell>
        </row>
        <row r="252">
          <cell r="G252" t="str">
            <v>04051210000000</v>
          </cell>
        </row>
        <row r="253">
          <cell r="G253" t="str">
            <v>04051210080000</v>
          </cell>
        </row>
        <row r="254">
          <cell r="G254" t="str">
            <v>04051210080000200</v>
          </cell>
        </row>
        <row r="255">
          <cell r="G255" t="str">
            <v>04051210080000240</v>
          </cell>
        </row>
        <row r="256">
          <cell r="G256" t="str">
            <v>04051210080000244</v>
          </cell>
        </row>
        <row r="257">
          <cell r="G257" t="str">
            <v>04051230000000</v>
          </cell>
        </row>
        <row r="258">
          <cell r="G258" t="str">
            <v>04051230075170</v>
          </cell>
        </row>
        <row r="259">
          <cell r="G259" t="str">
            <v>04051230075170100</v>
          </cell>
        </row>
        <row r="260">
          <cell r="G260" t="str">
            <v>04051230075170120</v>
          </cell>
        </row>
        <row r="261">
          <cell r="G261" t="str">
            <v>04051230075170121</v>
          </cell>
        </row>
        <row r="262">
          <cell r="G262" t="str">
            <v>04051230075170122</v>
          </cell>
        </row>
        <row r="263">
          <cell r="G263" t="str">
            <v>04051230075170129</v>
          </cell>
        </row>
        <row r="264">
          <cell r="G264" t="str">
            <v>04051230075170200</v>
          </cell>
        </row>
        <row r="265">
          <cell r="G265" t="str">
            <v>04051230075170240</v>
          </cell>
        </row>
        <row r="266">
          <cell r="G266" t="str">
            <v>04051230075170244</v>
          </cell>
        </row>
        <row r="267">
          <cell r="G267" t="str">
            <v>0407</v>
          </cell>
        </row>
        <row r="268">
          <cell r="G268" t="str">
            <v>04078000000000</v>
          </cell>
        </row>
        <row r="269">
          <cell r="G269" t="str">
            <v>04078020000000</v>
          </cell>
        </row>
        <row r="270">
          <cell r="G270" t="str">
            <v>04078020074460</v>
          </cell>
        </row>
        <row r="271">
          <cell r="G271" t="str">
            <v>04078020074460100</v>
          </cell>
        </row>
        <row r="272">
          <cell r="G272" t="str">
            <v>04078020074460120</v>
          </cell>
        </row>
        <row r="273">
          <cell r="G273" t="str">
            <v>04078020074460121</v>
          </cell>
        </row>
        <row r="274">
          <cell r="G274" t="str">
            <v>04078020074460122</v>
          </cell>
        </row>
        <row r="275">
          <cell r="G275" t="str">
            <v>04078020074460129</v>
          </cell>
        </row>
        <row r="276">
          <cell r="G276" t="str">
            <v>04078020074460200</v>
          </cell>
        </row>
        <row r="277">
          <cell r="G277" t="str">
            <v>04078020074460240</v>
          </cell>
        </row>
        <row r="278">
          <cell r="G278" t="str">
            <v>04078020074460244</v>
          </cell>
        </row>
        <row r="279">
          <cell r="G279" t="str">
            <v>0408</v>
          </cell>
        </row>
        <row r="280">
          <cell r="G280" t="str">
            <v>04080900000000</v>
          </cell>
        </row>
        <row r="281">
          <cell r="G281" t="str">
            <v>04080920000000</v>
          </cell>
        </row>
        <row r="282">
          <cell r="G282" t="str">
            <v>040809200В0000</v>
          </cell>
        </row>
        <row r="283">
          <cell r="G283" t="str">
            <v>040809200В0000800</v>
          </cell>
        </row>
        <row r="284">
          <cell r="G284" t="str">
            <v>040809200В0000810</v>
          </cell>
        </row>
        <row r="285">
          <cell r="G285" t="str">
            <v>040809200В0000811</v>
          </cell>
        </row>
        <row r="286">
          <cell r="G286" t="str">
            <v>040809200Л0000</v>
          </cell>
        </row>
        <row r="287">
          <cell r="G287" t="str">
            <v>040809200Л0000800</v>
          </cell>
        </row>
        <row r="288">
          <cell r="G288" t="str">
            <v>040809200Л0000810</v>
          </cell>
        </row>
        <row r="289">
          <cell r="G289" t="str">
            <v>040809200Л0000811</v>
          </cell>
        </row>
        <row r="290">
          <cell r="G290" t="str">
            <v>040809200П0000</v>
          </cell>
        </row>
        <row r="291">
          <cell r="G291" t="str">
            <v>040809200П0000800</v>
          </cell>
        </row>
        <row r="292">
          <cell r="G292" t="str">
            <v>040809200П0000810</v>
          </cell>
        </row>
        <row r="293">
          <cell r="G293" t="str">
            <v>040809200П0000811</v>
          </cell>
        </row>
        <row r="294">
          <cell r="G294" t="str">
            <v>0409</v>
          </cell>
        </row>
        <row r="295">
          <cell r="G295" t="str">
            <v>04090900000000</v>
          </cell>
        </row>
        <row r="296">
          <cell r="G296" t="str">
            <v>04090910000000</v>
          </cell>
        </row>
        <row r="297">
          <cell r="G297" t="str">
            <v>04090910080000</v>
          </cell>
        </row>
        <row r="298">
          <cell r="G298" t="str">
            <v>04090910080000200</v>
          </cell>
        </row>
        <row r="299">
          <cell r="G299" t="str">
            <v>04090910080000240</v>
          </cell>
        </row>
        <row r="300">
          <cell r="G300" t="str">
            <v>04090910080000244</v>
          </cell>
        </row>
        <row r="301">
          <cell r="G301" t="str">
            <v>040909100S5090</v>
          </cell>
        </row>
        <row r="302">
          <cell r="G302" t="str">
            <v>040909100S5090200</v>
          </cell>
        </row>
        <row r="303">
          <cell r="G303" t="str">
            <v>040909100S5090240</v>
          </cell>
        </row>
        <row r="304">
          <cell r="G304" t="str">
            <v>040909100S5090244</v>
          </cell>
        </row>
        <row r="305">
          <cell r="G305" t="str">
            <v>04090930000000</v>
          </cell>
        </row>
        <row r="306">
          <cell r="G306" t="str">
            <v>0409093R310601</v>
          </cell>
        </row>
        <row r="307">
          <cell r="G307" t="str">
            <v>0409093R310601200</v>
          </cell>
        </row>
        <row r="308">
          <cell r="G308" t="str">
            <v>0409093R310601240</v>
          </cell>
        </row>
        <row r="309">
          <cell r="G309" t="str">
            <v>0409093R310601244</v>
          </cell>
        </row>
        <row r="310">
          <cell r="G310" t="str">
            <v>0412</v>
          </cell>
        </row>
        <row r="311">
          <cell r="G311" t="str">
            <v>04120800000000</v>
          </cell>
        </row>
        <row r="312">
          <cell r="G312" t="str">
            <v>04120810000000</v>
          </cell>
        </row>
        <row r="313">
          <cell r="G313" t="str">
            <v>04120810080020</v>
          </cell>
        </row>
        <row r="314">
          <cell r="G314" t="str">
            <v>04120810080020200</v>
          </cell>
        </row>
        <row r="315">
          <cell r="G315" t="str">
            <v>04120810080020240</v>
          </cell>
        </row>
        <row r="316">
          <cell r="G316" t="str">
            <v>04120810080020244</v>
          </cell>
        </row>
        <row r="317">
          <cell r="G317" t="str">
            <v>041208100S6070</v>
          </cell>
        </row>
        <row r="318">
          <cell r="G318" t="str">
            <v>041208100S6070800</v>
          </cell>
        </row>
        <row r="319">
          <cell r="G319" t="str">
            <v>041208100S6070810</v>
          </cell>
        </row>
        <row r="320">
          <cell r="G320" t="str">
            <v>041208100S6070813</v>
          </cell>
        </row>
        <row r="321">
          <cell r="G321" t="str">
            <v>04120820000000</v>
          </cell>
        </row>
        <row r="322">
          <cell r="G322" t="str">
            <v>04120820080030</v>
          </cell>
        </row>
        <row r="323">
          <cell r="G323" t="str">
            <v>04120820080030200</v>
          </cell>
        </row>
        <row r="324">
          <cell r="G324" t="str">
            <v>04120820080030240</v>
          </cell>
        </row>
        <row r="325">
          <cell r="G325" t="str">
            <v>04120820080030244</v>
          </cell>
        </row>
        <row r="326">
          <cell r="G326" t="str">
            <v>04121200000000</v>
          </cell>
        </row>
        <row r="327">
          <cell r="G327" t="str">
            <v>04121220000000</v>
          </cell>
        </row>
        <row r="328">
          <cell r="G328" t="str">
            <v>04121220080010</v>
          </cell>
        </row>
        <row r="329">
          <cell r="G329" t="str">
            <v>04121220080010200</v>
          </cell>
        </row>
        <row r="330">
          <cell r="G330" t="str">
            <v>04121220080010240</v>
          </cell>
        </row>
        <row r="331">
          <cell r="G331" t="str">
            <v>04121220080010244</v>
          </cell>
        </row>
        <row r="332">
          <cell r="G332" t="str">
            <v>0500</v>
          </cell>
        </row>
        <row r="333">
          <cell r="G333" t="str">
            <v>0502</v>
          </cell>
        </row>
        <row r="334">
          <cell r="G334" t="str">
            <v>05020300000000</v>
          </cell>
        </row>
        <row r="335">
          <cell r="G335" t="str">
            <v>05020320000000</v>
          </cell>
        </row>
        <row r="336">
          <cell r="G336" t="str">
            <v>05020320075700</v>
          </cell>
        </row>
        <row r="337">
          <cell r="G337" t="str">
            <v>05020320075700800</v>
          </cell>
        </row>
        <row r="338">
          <cell r="G338" t="str">
            <v>05020320075700810</v>
          </cell>
        </row>
        <row r="339">
          <cell r="G339" t="str">
            <v>05020320075700811</v>
          </cell>
        </row>
        <row r="340">
          <cell r="G340" t="str">
            <v>05020320075770</v>
          </cell>
        </row>
        <row r="341">
          <cell r="G341" t="str">
            <v>05020320075770800</v>
          </cell>
        </row>
        <row r="342">
          <cell r="G342" t="str">
            <v>05020320075770810</v>
          </cell>
        </row>
        <row r="343">
          <cell r="G343" t="str">
            <v>05020320075770811</v>
          </cell>
        </row>
        <row r="344">
          <cell r="G344" t="str">
            <v>05029000000000</v>
          </cell>
        </row>
        <row r="345">
          <cell r="G345" t="str">
            <v>05029090000000</v>
          </cell>
        </row>
        <row r="346">
          <cell r="G346" t="str">
            <v>050290900Ш0000</v>
          </cell>
        </row>
        <row r="347">
          <cell r="G347" t="str">
            <v>050290900Ш0000200</v>
          </cell>
        </row>
        <row r="348">
          <cell r="G348" t="str">
            <v>050290900Ш0000240</v>
          </cell>
        </row>
        <row r="349">
          <cell r="G349" t="str">
            <v>050290900Ш0000244</v>
          </cell>
        </row>
        <row r="350">
          <cell r="G350" t="str">
            <v>0503</v>
          </cell>
        </row>
        <row r="351">
          <cell r="G351" t="str">
            <v>05030200000000</v>
          </cell>
        </row>
        <row r="352">
          <cell r="G352" t="str">
            <v>05030210000000</v>
          </cell>
        </row>
        <row r="353">
          <cell r="G353" t="str">
            <v>05030210080020</v>
          </cell>
        </row>
        <row r="354">
          <cell r="G354" t="str">
            <v>05030210080020200</v>
          </cell>
        </row>
        <row r="355">
          <cell r="G355" t="str">
            <v>05030210080020240</v>
          </cell>
        </row>
        <row r="356">
          <cell r="G356" t="str">
            <v>05030210080020244</v>
          </cell>
        </row>
        <row r="357">
          <cell r="G357" t="str">
            <v>0600</v>
          </cell>
        </row>
        <row r="358">
          <cell r="G358" t="str">
            <v>0603</v>
          </cell>
        </row>
        <row r="359">
          <cell r="G359" t="str">
            <v>06030200000000</v>
          </cell>
        </row>
        <row r="360">
          <cell r="G360" t="str">
            <v>06030220000000</v>
          </cell>
        </row>
        <row r="361">
          <cell r="G361" t="str">
            <v>06030220075180</v>
          </cell>
        </row>
        <row r="362">
          <cell r="G362" t="str">
            <v>06030220075180100</v>
          </cell>
        </row>
        <row r="363">
          <cell r="G363" t="str">
            <v>06030220075180120</v>
          </cell>
        </row>
        <row r="364">
          <cell r="G364" t="str">
            <v>06030220075180121</v>
          </cell>
        </row>
        <row r="365">
          <cell r="G365" t="str">
            <v>06030220075180129</v>
          </cell>
        </row>
        <row r="366">
          <cell r="G366" t="str">
            <v>06030220075180200</v>
          </cell>
        </row>
        <row r="367">
          <cell r="G367" t="str">
            <v>06030220075180240</v>
          </cell>
        </row>
        <row r="368">
          <cell r="G368" t="str">
            <v>06030220075180244</v>
          </cell>
        </row>
        <row r="369">
          <cell r="G369" t="str">
            <v>0605</v>
          </cell>
        </row>
        <row r="370">
          <cell r="G370" t="str">
            <v>06050200000000</v>
          </cell>
        </row>
        <row r="371">
          <cell r="G371" t="str">
            <v>06050210000000</v>
          </cell>
        </row>
        <row r="372">
          <cell r="G372" t="str">
            <v>06050210080040</v>
          </cell>
        </row>
        <row r="373">
          <cell r="G373" t="str">
            <v>06050210080040200</v>
          </cell>
        </row>
        <row r="374">
          <cell r="G374" t="str">
            <v>06050210080040240</v>
          </cell>
        </row>
        <row r="375">
          <cell r="G375" t="str">
            <v>06050210080040244</v>
          </cell>
        </row>
        <row r="376">
          <cell r="G376" t="str">
            <v>0800</v>
          </cell>
        </row>
        <row r="377">
          <cell r="G377" t="str">
            <v>0801</v>
          </cell>
        </row>
        <row r="378">
          <cell r="G378" t="str">
            <v>08011300000000</v>
          </cell>
        </row>
        <row r="379">
          <cell r="G379" t="str">
            <v>08011310000000</v>
          </cell>
        </row>
        <row r="380">
          <cell r="G380" t="str">
            <v>08011310080010</v>
          </cell>
        </row>
        <row r="381">
          <cell r="G381" t="str">
            <v>08011310080010600</v>
          </cell>
        </row>
        <row r="382">
          <cell r="G382" t="str">
            <v>08011310080010630</v>
          </cell>
        </row>
        <row r="383">
          <cell r="G383" t="str">
            <v>08011310080010633</v>
          </cell>
        </row>
        <row r="384">
          <cell r="G384" t="str">
            <v>1000</v>
          </cell>
        </row>
        <row r="385">
          <cell r="G385" t="str">
            <v>1001</v>
          </cell>
        </row>
        <row r="386">
          <cell r="G386" t="str">
            <v>10019000000000</v>
          </cell>
        </row>
        <row r="387">
          <cell r="G387" t="str">
            <v>10019090000000</v>
          </cell>
        </row>
        <row r="388">
          <cell r="G388" t="str">
            <v>10019090080000</v>
          </cell>
        </row>
        <row r="389">
          <cell r="G389" t="str">
            <v>10019090080000300</v>
          </cell>
        </row>
        <row r="390">
          <cell r="G390" t="str">
            <v>10019090080000310</v>
          </cell>
        </row>
        <row r="391">
          <cell r="G391" t="str">
            <v>10019090080000312</v>
          </cell>
        </row>
        <row r="392">
          <cell r="G392" t="str">
            <v>1006</v>
          </cell>
        </row>
        <row r="393">
          <cell r="G393" t="str">
            <v>10068000000000</v>
          </cell>
        </row>
        <row r="394">
          <cell r="G394" t="str">
            <v>10068020000000</v>
          </cell>
        </row>
        <row r="395">
          <cell r="G395" t="str">
            <v>10068020002890</v>
          </cell>
        </row>
        <row r="396">
          <cell r="G396" t="str">
            <v>10068020002890100</v>
          </cell>
        </row>
        <row r="397">
          <cell r="G397" t="str">
            <v>10068020002890120</v>
          </cell>
        </row>
        <row r="398">
          <cell r="G398" t="str">
            <v>10068020002890121</v>
          </cell>
        </row>
        <row r="399">
          <cell r="G399" t="str">
            <v>10068020002890122</v>
          </cell>
        </row>
        <row r="400">
          <cell r="G400" t="str">
            <v>10068020002890129</v>
          </cell>
        </row>
        <row r="401">
          <cell r="G401" t="str">
            <v>10068020002890200</v>
          </cell>
        </row>
        <row r="402">
          <cell r="G402" t="str">
            <v>10068020002890240</v>
          </cell>
        </row>
        <row r="403">
          <cell r="G403" t="str">
            <v>10068020002890244</v>
          </cell>
        </row>
        <row r="404">
          <cell r="G404" t="str">
            <v/>
          </cell>
        </row>
        <row r="405">
          <cell r="G405" t="str">
            <v>0100</v>
          </cell>
        </row>
        <row r="406">
          <cell r="G406" t="str">
            <v>0113</v>
          </cell>
        </row>
        <row r="407">
          <cell r="G407" t="str">
            <v>01139000000000</v>
          </cell>
        </row>
        <row r="408">
          <cell r="G408" t="str">
            <v>01139070000000</v>
          </cell>
        </row>
        <row r="409">
          <cell r="G409" t="str">
            <v>01139070040000</v>
          </cell>
        </row>
        <row r="410">
          <cell r="G410" t="str">
            <v>01139070040000100</v>
          </cell>
        </row>
        <row r="411">
          <cell r="G411" t="str">
            <v>01139070040000120</v>
          </cell>
        </row>
        <row r="412">
          <cell r="G412" t="str">
            <v>01139070040000121</v>
          </cell>
        </row>
        <row r="413">
          <cell r="G413" t="str">
            <v>01139070040000122</v>
          </cell>
        </row>
        <row r="414">
          <cell r="G414" t="str">
            <v>01139070040000129</v>
          </cell>
        </row>
        <row r="415">
          <cell r="G415" t="str">
            <v>01139070040000200</v>
          </cell>
        </row>
        <row r="416">
          <cell r="G416" t="str">
            <v>01139070040000240</v>
          </cell>
        </row>
        <row r="417">
          <cell r="G417" t="str">
            <v>01139070040000244</v>
          </cell>
        </row>
        <row r="418">
          <cell r="G418" t="str">
            <v>01139070047000</v>
          </cell>
        </row>
        <row r="419">
          <cell r="G419" t="str">
            <v>01139070047000100</v>
          </cell>
        </row>
        <row r="420">
          <cell r="G420" t="str">
            <v>01139070047000120</v>
          </cell>
        </row>
        <row r="421">
          <cell r="G421" t="str">
            <v>01139070047000122</v>
          </cell>
        </row>
        <row r="422">
          <cell r="G422" t="str">
            <v/>
          </cell>
        </row>
        <row r="423">
          <cell r="G423" t="str">
            <v>0500</v>
          </cell>
        </row>
        <row r="424">
          <cell r="G424" t="str">
            <v>0502</v>
          </cell>
        </row>
        <row r="425">
          <cell r="G425" t="str">
            <v>05020300000000</v>
          </cell>
        </row>
        <row r="426">
          <cell r="G426" t="str">
            <v>05020350000000</v>
          </cell>
        </row>
        <row r="427">
          <cell r="G427" t="str">
            <v>05020350080000</v>
          </cell>
        </row>
        <row r="428">
          <cell r="G428" t="str">
            <v>05020350080000200</v>
          </cell>
        </row>
        <row r="429">
          <cell r="G429" t="str">
            <v>05020350080000240</v>
          </cell>
        </row>
        <row r="430">
          <cell r="G430" t="str">
            <v>05020350080000243</v>
          </cell>
        </row>
        <row r="431">
          <cell r="G431" t="str">
            <v>0505</v>
          </cell>
        </row>
        <row r="432">
          <cell r="G432" t="str">
            <v>05059000000000</v>
          </cell>
        </row>
        <row r="433">
          <cell r="G433" t="str">
            <v>05059050000000</v>
          </cell>
        </row>
        <row r="434">
          <cell r="G434" t="str">
            <v>05059050040000</v>
          </cell>
        </row>
        <row r="435">
          <cell r="G435" t="str">
            <v>05059050040000100</v>
          </cell>
        </row>
        <row r="436">
          <cell r="G436" t="str">
            <v>05059050040000110</v>
          </cell>
        </row>
        <row r="437">
          <cell r="G437" t="str">
            <v>05059050040000111</v>
          </cell>
        </row>
        <row r="438">
          <cell r="G438" t="str">
            <v>05059050040000112</v>
          </cell>
        </row>
        <row r="439">
          <cell r="G439" t="str">
            <v>05059050040000119</v>
          </cell>
        </row>
        <row r="440">
          <cell r="G440" t="str">
            <v>05059050040000200</v>
          </cell>
        </row>
        <row r="441">
          <cell r="G441" t="str">
            <v>05059050040000240</v>
          </cell>
        </row>
        <row r="442">
          <cell r="G442" t="str">
            <v>05059050040000244</v>
          </cell>
        </row>
        <row r="443">
          <cell r="G443" t="str">
            <v>05059050047000</v>
          </cell>
        </row>
        <row r="444">
          <cell r="G444" t="str">
            <v>05059050047000100</v>
          </cell>
        </row>
        <row r="445">
          <cell r="G445" t="str">
            <v>05059050047000110</v>
          </cell>
        </row>
        <row r="446">
          <cell r="G446" t="str">
            <v>05059050047000112</v>
          </cell>
        </row>
        <row r="447">
          <cell r="G447" t="str">
            <v>0600</v>
          </cell>
        </row>
        <row r="448">
          <cell r="G448" t="str">
            <v>0605</v>
          </cell>
        </row>
        <row r="449">
          <cell r="G449" t="str">
            <v>06050200000000</v>
          </cell>
        </row>
        <row r="450">
          <cell r="G450" t="str">
            <v>06050210000000</v>
          </cell>
        </row>
        <row r="451">
          <cell r="G451" t="str">
            <v>060502100S4940</v>
          </cell>
        </row>
        <row r="452">
          <cell r="G452" t="str">
            <v>060502100S4940200</v>
          </cell>
        </row>
        <row r="453">
          <cell r="G453" t="str">
            <v>060502100S4940240</v>
          </cell>
        </row>
        <row r="454">
          <cell r="G454" t="str">
            <v>060502100S4940244</v>
          </cell>
        </row>
        <row r="455">
          <cell r="G455" t="str">
            <v/>
          </cell>
        </row>
        <row r="456">
          <cell r="G456" t="str">
            <v>0700</v>
          </cell>
        </row>
        <row r="457">
          <cell r="G457" t="str">
            <v>0703</v>
          </cell>
        </row>
        <row r="458">
          <cell r="G458" t="str">
            <v>07030500000000</v>
          </cell>
        </row>
        <row r="459">
          <cell r="G459" t="str">
            <v>07030530000000</v>
          </cell>
        </row>
        <row r="460">
          <cell r="G460" t="str">
            <v>07030530040000</v>
          </cell>
        </row>
        <row r="461">
          <cell r="G461" t="str">
            <v>07030530040000600</v>
          </cell>
        </row>
        <row r="462">
          <cell r="G462" t="str">
            <v>07030530040000610</v>
          </cell>
        </row>
        <row r="463">
          <cell r="G463" t="str">
            <v>07030530040000611</v>
          </cell>
        </row>
        <row r="464">
          <cell r="G464" t="str">
            <v>07030530041000</v>
          </cell>
        </row>
        <row r="465">
          <cell r="G465" t="str">
            <v>07030530041000600</v>
          </cell>
        </row>
        <row r="466">
          <cell r="G466" t="str">
            <v>07030530041000610</v>
          </cell>
        </row>
        <row r="467">
          <cell r="G467" t="str">
            <v>07030530041000611</v>
          </cell>
        </row>
        <row r="468">
          <cell r="G468" t="str">
            <v>07030530045000</v>
          </cell>
        </row>
        <row r="469">
          <cell r="G469" t="str">
            <v>07030530045000600</v>
          </cell>
        </row>
        <row r="470">
          <cell r="G470" t="str">
            <v>07030530045000610</v>
          </cell>
        </row>
        <row r="471">
          <cell r="G471" t="str">
            <v>07030530045000611</v>
          </cell>
        </row>
        <row r="472">
          <cell r="G472" t="str">
            <v>07030530047000</v>
          </cell>
        </row>
        <row r="473">
          <cell r="G473" t="str">
            <v>07030530047000600</v>
          </cell>
        </row>
        <row r="474">
          <cell r="G474" t="str">
            <v>07030530047000610</v>
          </cell>
        </row>
        <row r="475">
          <cell r="G475" t="str">
            <v>07030530047000612</v>
          </cell>
        </row>
        <row r="476">
          <cell r="G476" t="str">
            <v>0703053004Г000</v>
          </cell>
        </row>
        <row r="477">
          <cell r="G477" t="str">
            <v>0703053004Г000600</v>
          </cell>
        </row>
        <row r="478">
          <cell r="G478" t="str">
            <v>0703053004Г000610</v>
          </cell>
        </row>
        <row r="479">
          <cell r="G479" t="str">
            <v>0703053004Г000611</v>
          </cell>
        </row>
        <row r="480">
          <cell r="G480" t="str">
            <v>0703053004М000</v>
          </cell>
        </row>
        <row r="481">
          <cell r="G481" t="str">
            <v>0703053004М000600</v>
          </cell>
        </row>
        <row r="482">
          <cell r="G482" t="str">
            <v>0703053004М000610</v>
          </cell>
        </row>
        <row r="483">
          <cell r="G483" t="str">
            <v>0703053004М000611</v>
          </cell>
        </row>
        <row r="484">
          <cell r="G484" t="str">
            <v>0703053004Э000</v>
          </cell>
        </row>
        <row r="485">
          <cell r="G485" t="str">
            <v>0703053004Э000600</v>
          </cell>
        </row>
        <row r="486">
          <cell r="G486" t="str">
            <v>0703053004Э000610</v>
          </cell>
        </row>
        <row r="487">
          <cell r="G487" t="str">
            <v>0703053004Э000611</v>
          </cell>
        </row>
        <row r="488">
          <cell r="G488" t="str">
            <v>0707</v>
          </cell>
        </row>
        <row r="489">
          <cell r="G489" t="str">
            <v>07070600000000</v>
          </cell>
        </row>
        <row r="490">
          <cell r="G490" t="str">
            <v>07070610000000</v>
          </cell>
        </row>
        <row r="491">
          <cell r="G491" t="str">
            <v>070706100S4560</v>
          </cell>
        </row>
        <row r="492">
          <cell r="G492" t="str">
            <v>070706100S4560600</v>
          </cell>
        </row>
        <row r="493">
          <cell r="G493" t="str">
            <v>070706100S4560610</v>
          </cell>
        </row>
        <row r="494">
          <cell r="G494" t="str">
            <v>070706100S4560612</v>
          </cell>
        </row>
        <row r="495">
          <cell r="G495" t="str">
            <v>07070640000000</v>
          </cell>
        </row>
        <row r="496">
          <cell r="G496" t="str">
            <v>07070640040000</v>
          </cell>
        </row>
        <row r="497">
          <cell r="G497" t="str">
            <v>07070640040000600</v>
          </cell>
        </row>
        <row r="498">
          <cell r="G498" t="str">
            <v>07070640040000610</v>
          </cell>
        </row>
        <row r="499">
          <cell r="G499" t="str">
            <v>07070640040000611</v>
          </cell>
        </row>
        <row r="500">
          <cell r="G500" t="str">
            <v>07070640041000</v>
          </cell>
        </row>
        <row r="501">
          <cell r="G501" t="str">
            <v>07070640041000600</v>
          </cell>
        </row>
        <row r="502">
          <cell r="G502" t="str">
            <v>07070640041000610</v>
          </cell>
        </row>
        <row r="503">
          <cell r="G503" t="str">
            <v>07070640041000611</v>
          </cell>
        </row>
        <row r="504">
          <cell r="G504" t="str">
            <v>07070640047000</v>
          </cell>
        </row>
        <row r="505">
          <cell r="G505" t="str">
            <v>07070640047000600</v>
          </cell>
        </row>
        <row r="506">
          <cell r="G506" t="str">
            <v>07070640047000610</v>
          </cell>
        </row>
        <row r="507">
          <cell r="G507" t="str">
            <v>07070640047000612</v>
          </cell>
        </row>
        <row r="508">
          <cell r="G508" t="str">
            <v>0707064004Г000</v>
          </cell>
        </row>
        <row r="509">
          <cell r="G509" t="str">
            <v>0707064004Г000600</v>
          </cell>
        </row>
        <row r="510">
          <cell r="G510" t="str">
            <v>0707064004Г000610</v>
          </cell>
        </row>
        <row r="511">
          <cell r="G511" t="str">
            <v>0707064004Г000611</v>
          </cell>
        </row>
        <row r="512">
          <cell r="G512" t="str">
            <v>0707064004М000</v>
          </cell>
        </row>
        <row r="513">
          <cell r="G513" t="str">
            <v>0707064004М000600</v>
          </cell>
        </row>
        <row r="514">
          <cell r="G514" t="str">
            <v>0707064004М000610</v>
          </cell>
        </row>
        <row r="515">
          <cell r="G515" t="str">
            <v>0707064004М000611</v>
          </cell>
        </row>
        <row r="516">
          <cell r="G516" t="str">
            <v>0707064004Э000</v>
          </cell>
        </row>
        <row r="517">
          <cell r="G517" t="str">
            <v>0707064004Э000600</v>
          </cell>
        </row>
        <row r="518">
          <cell r="G518" t="str">
            <v>0707064004Э000610</v>
          </cell>
        </row>
        <row r="519">
          <cell r="G519" t="str">
            <v>0707064004Э000611</v>
          </cell>
        </row>
        <row r="520">
          <cell r="G520" t="str">
            <v>070706400S4560</v>
          </cell>
        </row>
        <row r="521">
          <cell r="G521" t="str">
            <v>070706400S4560600</v>
          </cell>
        </row>
        <row r="522">
          <cell r="G522" t="str">
            <v>070706400S4560610</v>
          </cell>
        </row>
        <row r="523">
          <cell r="G523" t="str">
            <v>070706400S4560611</v>
          </cell>
        </row>
        <row r="524">
          <cell r="G524" t="str">
            <v>070706400S4560612</v>
          </cell>
        </row>
        <row r="525">
          <cell r="G525" t="str">
            <v>0800</v>
          </cell>
        </row>
        <row r="526">
          <cell r="G526" t="str">
            <v>0801</v>
          </cell>
        </row>
        <row r="527">
          <cell r="G527" t="str">
            <v>08010500000000</v>
          </cell>
        </row>
        <row r="528">
          <cell r="G528" t="str">
            <v>08010510000000</v>
          </cell>
        </row>
        <row r="529">
          <cell r="G529" t="str">
            <v>08010510040000</v>
          </cell>
        </row>
        <row r="530">
          <cell r="G530" t="str">
            <v>08010510040000600</v>
          </cell>
        </row>
        <row r="531">
          <cell r="G531" t="str">
            <v>08010510040000610</v>
          </cell>
        </row>
        <row r="532">
          <cell r="G532" t="str">
            <v>08010510040000611</v>
          </cell>
        </row>
        <row r="533">
          <cell r="G533" t="str">
            <v>08010510041000</v>
          </cell>
        </row>
        <row r="534">
          <cell r="G534" t="str">
            <v>08010510041000600</v>
          </cell>
        </row>
        <row r="535">
          <cell r="G535" t="str">
            <v>08010510041000610</v>
          </cell>
        </row>
        <row r="536">
          <cell r="G536" t="str">
            <v>08010510041000611</v>
          </cell>
        </row>
        <row r="537">
          <cell r="G537" t="str">
            <v>08010510045000</v>
          </cell>
        </row>
        <row r="538">
          <cell r="G538" t="str">
            <v>08010510045000600</v>
          </cell>
        </row>
        <row r="539">
          <cell r="G539" t="str">
            <v>08010510045000610</v>
          </cell>
        </row>
        <row r="540">
          <cell r="G540" t="str">
            <v>08010510045000611</v>
          </cell>
        </row>
        <row r="541">
          <cell r="G541" t="str">
            <v>08010510047000</v>
          </cell>
        </row>
        <row r="542">
          <cell r="G542" t="str">
            <v>08010510047000600</v>
          </cell>
        </row>
        <row r="543">
          <cell r="G543" t="str">
            <v>08010510047000610</v>
          </cell>
        </row>
        <row r="544">
          <cell r="G544" t="str">
            <v>08010510047000612</v>
          </cell>
        </row>
        <row r="545">
          <cell r="G545" t="str">
            <v>0801051004Г000</v>
          </cell>
        </row>
        <row r="546">
          <cell r="G546" t="str">
            <v>0801051004Г000600</v>
          </cell>
        </row>
        <row r="547">
          <cell r="G547" t="str">
            <v>0801051004Г000610</v>
          </cell>
        </row>
        <row r="548">
          <cell r="G548" t="str">
            <v>0801051004Г000611</v>
          </cell>
        </row>
        <row r="549">
          <cell r="G549" t="str">
            <v>0801051004М000</v>
          </cell>
        </row>
        <row r="550">
          <cell r="G550" t="str">
            <v>0801051004М000600</v>
          </cell>
        </row>
        <row r="551">
          <cell r="G551" t="str">
            <v>0801051004М000610</v>
          </cell>
        </row>
        <row r="552">
          <cell r="G552" t="str">
            <v>0801051004М000611</v>
          </cell>
        </row>
        <row r="553">
          <cell r="G553" t="str">
            <v>0801051004Э000</v>
          </cell>
        </row>
        <row r="554">
          <cell r="G554" t="str">
            <v>0801051004Э000600</v>
          </cell>
        </row>
        <row r="555">
          <cell r="G555" t="str">
            <v>0801051004Э000610</v>
          </cell>
        </row>
        <row r="556">
          <cell r="G556" t="str">
            <v>0801051004Э000611</v>
          </cell>
        </row>
        <row r="557">
          <cell r="G557" t="str">
            <v>08010510080530</v>
          </cell>
        </row>
        <row r="558">
          <cell r="G558" t="str">
            <v>08010510080530600</v>
          </cell>
        </row>
        <row r="559">
          <cell r="G559" t="str">
            <v>08010510080530610</v>
          </cell>
        </row>
        <row r="560">
          <cell r="G560" t="str">
            <v>08010510080530612</v>
          </cell>
        </row>
        <row r="561">
          <cell r="G561" t="str">
            <v>080105100S4880</v>
          </cell>
        </row>
        <row r="562">
          <cell r="G562" t="str">
            <v>080105100S4880600</v>
          </cell>
        </row>
        <row r="563">
          <cell r="G563" t="str">
            <v>080105100S4880610</v>
          </cell>
        </row>
        <row r="564">
          <cell r="G564" t="str">
            <v>080105100S4880612</v>
          </cell>
        </row>
        <row r="565">
          <cell r="G565" t="str">
            <v>08010520000000</v>
          </cell>
        </row>
        <row r="566">
          <cell r="G566" t="str">
            <v>08010520040000</v>
          </cell>
        </row>
        <row r="567">
          <cell r="G567" t="str">
            <v>08010520040000600</v>
          </cell>
        </row>
        <row r="568">
          <cell r="G568" t="str">
            <v>08010520040000610</v>
          </cell>
        </row>
        <row r="569">
          <cell r="G569" t="str">
            <v>08010520040000611</v>
          </cell>
        </row>
        <row r="570">
          <cell r="G570" t="str">
            <v>08010520041000</v>
          </cell>
        </row>
        <row r="571">
          <cell r="G571" t="str">
            <v>08010520041000600</v>
          </cell>
        </row>
        <row r="572">
          <cell r="G572" t="str">
            <v>08010520041000610</v>
          </cell>
        </row>
        <row r="573">
          <cell r="G573" t="str">
            <v>08010520041000611</v>
          </cell>
        </row>
        <row r="574">
          <cell r="G574" t="str">
            <v>08010520045000</v>
          </cell>
        </row>
        <row r="575">
          <cell r="G575" t="str">
            <v>08010520045000600</v>
          </cell>
        </row>
        <row r="576">
          <cell r="G576" t="str">
            <v>08010520045000610</v>
          </cell>
        </row>
        <row r="577">
          <cell r="G577" t="str">
            <v>08010520045000611</v>
          </cell>
        </row>
        <row r="578">
          <cell r="G578" t="str">
            <v>08010520047000</v>
          </cell>
        </row>
        <row r="579">
          <cell r="G579" t="str">
            <v>08010520047000600</v>
          </cell>
        </row>
        <row r="580">
          <cell r="G580" t="str">
            <v>08010520047000610</v>
          </cell>
        </row>
        <row r="581">
          <cell r="G581" t="str">
            <v>08010520047000612</v>
          </cell>
        </row>
        <row r="582">
          <cell r="G582" t="str">
            <v>0801052004Г000</v>
          </cell>
        </row>
        <row r="583">
          <cell r="G583" t="str">
            <v>0801052004Г000600</v>
          </cell>
        </row>
        <row r="584">
          <cell r="G584" t="str">
            <v>0801052004Г000610</v>
          </cell>
        </row>
        <row r="585">
          <cell r="G585" t="str">
            <v>0801052004Г000611</v>
          </cell>
        </row>
        <row r="586">
          <cell r="G586" t="str">
            <v>0801052004М000</v>
          </cell>
        </row>
        <row r="587">
          <cell r="G587" t="str">
            <v>0801052004М000600</v>
          </cell>
        </row>
        <row r="588">
          <cell r="G588" t="str">
            <v>0801052004М000610</v>
          </cell>
        </row>
        <row r="589">
          <cell r="G589" t="str">
            <v>0801052004М000611</v>
          </cell>
        </row>
        <row r="590">
          <cell r="G590" t="str">
            <v>0801052004Э000</v>
          </cell>
        </row>
        <row r="591">
          <cell r="G591" t="str">
            <v>0801052004Э000600</v>
          </cell>
        </row>
        <row r="592">
          <cell r="G592" t="str">
            <v>0801052004Э000610</v>
          </cell>
        </row>
        <row r="593">
          <cell r="G593" t="str">
            <v>0801052004Э000611</v>
          </cell>
        </row>
        <row r="594">
          <cell r="G594" t="str">
            <v>08011300000000</v>
          </cell>
        </row>
        <row r="595">
          <cell r="G595" t="str">
            <v>08011320000000</v>
          </cell>
        </row>
        <row r="596">
          <cell r="G596" t="str">
            <v>08011320080010</v>
          </cell>
        </row>
        <row r="597">
          <cell r="G597" t="str">
            <v>08011320080010200</v>
          </cell>
        </row>
        <row r="598">
          <cell r="G598" t="str">
            <v>08011320080010240</v>
          </cell>
        </row>
        <row r="599">
          <cell r="G599" t="str">
            <v>08011320080010244</v>
          </cell>
        </row>
        <row r="600">
          <cell r="G600" t="str">
            <v>08011320080020</v>
          </cell>
        </row>
        <row r="601">
          <cell r="G601" t="str">
            <v>08011320080020200</v>
          </cell>
        </row>
        <row r="602">
          <cell r="G602" t="str">
            <v>08011320080020240</v>
          </cell>
        </row>
        <row r="603">
          <cell r="G603" t="str">
            <v>08011320080020244</v>
          </cell>
        </row>
        <row r="604">
          <cell r="G604" t="str">
            <v>0804</v>
          </cell>
        </row>
        <row r="605">
          <cell r="G605" t="str">
            <v>08040500000000</v>
          </cell>
        </row>
        <row r="606">
          <cell r="G606" t="str">
            <v>08040530000000</v>
          </cell>
        </row>
        <row r="607">
          <cell r="G607" t="str">
            <v>08040530040000</v>
          </cell>
        </row>
        <row r="608">
          <cell r="G608" t="str">
            <v>08040530040000100</v>
          </cell>
        </row>
        <row r="609">
          <cell r="G609" t="str">
            <v>08040530040000110</v>
          </cell>
        </row>
        <row r="610">
          <cell r="G610" t="str">
            <v>08040530040000111</v>
          </cell>
        </row>
        <row r="611">
          <cell r="G611" t="str">
            <v>08040530040000112</v>
          </cell>
        </row>
        <row r="612">
          <cell r="G612" t="str">
            <v>08040530040000119</v>
          </cell>
        </row>
        <row r="613">
          <cell r="G613" t="str">
            <v>08040530040000200</v>
          </cell>
        </row>
        <row r="614">
          <cell r="G614" t="str">
            <v>08040530040000240</v>
          </cell>
        </row>
        <row r="615">
          <cell r="G615" t="str">
            <v>08040530040000244</v>
          </cell>
        </row>
        <row r="616">
          <cell r="G616" t="str">
            <v>08040530040000300</v>
          </cell>
        </row>
        <row r="617">
          <cell r="G617" t="str">
            <v>08040530040000320</v>
          </cell>
        </row>
        <row r="618">
          <cell r="G618" t="str">
            <v>08040530040000321</v>
          </cell>
        </row>
        <row r="619">
          <cell r="G619" t="str">
            <v>08040530040000800</v>
          </cell>
        </row>
        <row r="620">
          <cell r="G620" t="str">
            <v>08040530040000850</v>
          </cell>
        </row>
        <row r="621">
          <cell r="G621" t="str">
            <v>08040530040000853</v>
          </cell>
        </row>
        <row r="622">
          <cell r="G622" t="str">
            <v>08040530041000</v>
          </cell>
        </row>
        <row r="623">
          <cell r="G623" t="str">
            <v>08040530041000100</v>
          </cell>
        </row>
        <row r="624">
          <cell r="G624" t="str">
            <v>08040530041000110</v>
          </cell>
        </row>
        <row r="625">
          <cell r="G625" t="str">
            <v>08040530041000111</v>
          </cell>
        </row>
        <row r="626">
          <cell r="G626" t="str">
            <v>08040530041000119</v>
          </cell>
        </row>
        <row r="627">
          <cell r="G627" t="str">
            <v>08040530047000</v>
          </cell>
        </row>
        <row r="628">
          <cell r="G628" t="str">
            <v>08040530047000100</v>
          </cell>
        </row>
        <row r="629">
          <cell r="G629" t="str">
            <v>08040530047000110</v>
          </cell>
        </row>
        <row r="630">
          <cell r="G630" t="str">
            <v>08040530047000112</v>
          </cell>
        </row>
        <row r="631">
          <cell r="G631" t="str">
            <v>0804053004Г000</v>
          </cell>
        </row>
        <row r="632">
          <cell r="G632" t="str">
            <v>0804053004Г000200</v>
          </cell>
        </row>
        <row r="633">
          <cell r="G633" t="str">
            <v>0804053004Г000240</v>
          </cell>
        </row>
        <row r="634">
          <cell r="G634" t="str">
            <v>0804053004Г000244</v>
          </cell>
        </row>
        <row r="635">
          <cell r="G635" t="str">
            <v>0804053004Г000247</v>
          </cell>
        </row>
        <row r="636">
          <cell r="G636" t="str">
            <v>0804053004М000</v>
          </cell>
        </row>
        <row r="637">
          <cell r="G637" t="str">
            <v>0804053004М000200</v>
          </cell>
        </row>
        <row r="638">
          <cell r="G638" t="str">
            <v>0804053004М000240</v>
          </cell>
        </row>
        <row r="639">
          <cell r="G639" t="str">
            <v>0804053004М000244</v>
          </cell>
        </row>
        <row r="640">
          <cell r="G640" t="str">
            <v>0804053004Ф000</v>
          </cell>
        </row>
        <row r="641">
          <cell r="G641" t="str">
            <v>0804053004Ф000200</v>
          </cell>
        </row>
        <row r="642">
          <cell r="G642" t="str">
            <v>0804053004Ф000240</v>
          </cell>
        </row>
        <row r="643">
          <cell r="G643" t="str">
            <v>0804053004Ф000244</v>
          </cell>
        </row>
        <row r="644">
          <cell r="G644" t="str">
            <v>0804053004Э000</v>
          </cell>
        </row>
        <row r="645">
          <cell r="G645" t="str">
            <v>0804053004Э000200</v>
          </cell>
        </row>
        <row r="646">
          <cell r="G646" t="str">
            <v>0804053004Э000240</v>
          </cell>
        </row>
        <row r="647">
          <cell r="G647" t="str">
            <v>0804053004Э000247</v>
          </cell>
        </row>
        <row r="648">
          <cell r="G648" t="str">
            <v>1100</v>
          </cell>
        </row>
        <row r="649">
          <cell r="G649" t="str">
            <v>1101</v>
          </cell>
        </row>
        <row r="650">
          <cell r="G650" t="str">
            <v>11010700000000</v>
          </cell>
        </row>
        <row r="651">
          <cell r="G651" t="str">
            <v>11010710000000</v>
          </cell>
        </row>
        <row r="652">
          <cell r="G652" t="str">
            <v>11010710040000</v>
          </cell>
        </row>
        <row r="653">
          <cell r="G653" t="str">
            <v>11010710040000600</v>
          </cell>
        </row>
        <row r="654">
          <cell r="G654" t="str">
            <v>11010710040000610</v>
          </cell>
        </row>
        <row r="655">
          <cell r="G655" t="str">
            <v>11010710040000611</v>
          </cell>
        </row>
        <row r="656">
          <cell r="G656" t="str">
            <v>11010710041000</v>
          </cell>
        </row>
        <row r="657">
          <cell r="G657" t="str">
            <v>11010710041000600</v>
          </cell>
        </row>
        <row r="658">
          <cell r="G658" t="str">
            <v>11010710041000610</v>
          </cell>
        </row>
        <row r="659">
          <cell r="G659" t="str">
            <v>11010710041000611</v>
          </cell>
        </row>
        <row r="660">
          <cell r="G660" t="str">
            <v>11010710047000</v>
          </cell>
        </row>
        <row r="661">
          <cell r="G661" t="str">
            <v>11010710047000600</v>
          </cell>
        </row>
        <row r="662">
          <cell r="G662" t="str">
            <v>11010710047000610</v>
          </cell>
        </row>
        <row r="663">
          <cell r="G663" t="str">
            <v>11010710047000612</v>
          </cell>
        </row>
        <row r="664">
          <cell r="G664" t="str">
            <v>1101071004Г000</v>
          </cell>
        </row>
        <row r="665">
          <cell r="G665" t="str">
            <v>1101071004Г000600</v>
          </cell>
        </row>
        <row r="666">
          <cell r="G666" t="str">
            <v>1101071004Г000610</v>
          </cell>
        </row>
        <row r="667">
          <cell r="G667" t="str">
            <v>1101071004Г000611</v>
          </cell>
        </row>
        <row r="668">
          <cell r="G668" t="str">
            <v>1101071004М000</v>
          </cell>
        </row>
        <row r="669">
          <cell r="G669" t="str">
            <v>1101071004М000600</v>
          </cell>
        </row>
        <row r="670">
          <cell r="G670" t="str">
            <v>1101071004М000610</v>
          </cell>
        </row>
        <row r="671">
          <cell r="G671" t="str">
            <v>1101071004М000611</v>
          </cell>
        </row>
        <row r="672">
          <cell r="G672" t="str">
            <v>1101071004Э000</v>
          </cell>
        </row>
        <row r="673">
          <cell r="G673" t="str">
            <v>1101071004Э000600</v>
          </cell>
        </row>
        <row r="674">
          <cell r="G674" t="str">
            <v>1101071004Э000610</v>
          </cell>
        </row>
        <row r="675">
          <cell r="G675" t="str">
            <v>1101071004Э000611</v>
          </cell>
        </row>
        <row r="676">
          <cell r="G676" t="str">
            <v>110107100Ч0020</v>
          </cell>
        </row>
        <row r="677">
          <cell r="G677" t="str">
            <v>110107100Ч0020600</v>
          </cell>
        </row>
        <row r="678">
          <cell r="G678" t="str">
            <v>110107100Ч0020610</v>
          </cell>
        </row>
        <row r="679">
          <cell r="G679" t="str">
            <v>110107100Ч0020611</v>
          </cell>
        </row>
        <row r="680">
          <cell r="G680" t="str">
            <v>1102</v>
          </cell>
        </row>
        <row r="681">
          <cell r="G681" t="str">
            <v>11020700000000</v>
          </cell>
        </row>
        <row r="682">
          <cell r="G682" t="str">
            <v>11020710000000</v>
          </cell>
        </row>
        <row r="683">
          <cell r="G683" t="str">
            <v>110207100Ф0000</v>
          </cell>
        </row>
        <row r="684">
          <cell r="G684" t="str">
            <v>110207100Ф0000600</v>
          </cell>
        </row>
        <row r="685">
          <cell r="G685" t="str">
            <v>110207100Ф0000610</v>
          </cell>
        </row>
        <row r="686">
          <cell r="G686" t="str">
            <v>110207100Ф0000612</v>
          </cell>
        </row>
        <row r="687">
          <cell r="G687" t="str">
            <v>11020720000000</v>
          </cell>
        </row>
        <row r="688">
          <cell r="G688" t="str">
            <v>11020720080020</v>
          </cell>
        </row>
        <row r="689">
          <cell r="G689" t="str">
            <v>11020720080020600</v>
          </cell>
        </row>
        <row r="690">
          <cell r="G690" t="str">
            <v>11020720080020610</v>
          </cell>
        </row>
        <row r="691">
          <cell r="G691" t="str">
            <v>11020720080020612</v>
          </cell>
        </row>
        <row r="692">
          <cell r="G692" t="str">
            <v/>
          </cell>
        </row>
        <row r="693">
          <cell r="G693" t="str">
            <v>0100</v>
          </cell>
        </row>
        <row r="694">
          <cell r="G694" t="str">
            <v>0113</v>
          </cell>
        </row>
        <row r="695">
          <cell r="G695" t="str">
            <v>01139000000000</v>
          </cell>
        </row>
        <row r="696">
          <cell r="G696" t="str">
            <v>01139090000000</v>
          </cell>
        </row>
        <row r="697">
          <cell r="G697" t="str">
            <v>011390900Д0000</v>
          </cell>
        </row>
        <row r="698">
          <cell r="G698" t="str">
            <v>011390900Д0000200</v>
          </cell>
        </row>
        <row r="699">
          <cell r="G699" t="str">
            <v>011390900Д0000240</v>
          </cell>
        </row>
        <row r="700">
          <cell r="G700" t="str">
            <v>011390900Д0000244</v>
          </cell>
        </row>
        <row r="701">
          <cell r="G701" t="str">
            <v>0400</v>
          </cell>
        </row>
        <row r="702">
          <cell r="G702" t="str">
            <v>0412</v>
          </cell>
        </row>
        <row r="703">
          <cell r="G703" t="str">
            <v>04129000000000</v>
          </cell>
        </row>
        <row r="704">
          <cell r="G704" t="str">
            <v>04129090000000</v>
          </cell>
        </row>
        <row r="705">
          <cell r="G705" t="str">
            <v>041290900Ж0000</v>
          </cell>
        </row>
        <row r="706">
          <cell r="G706" t="str">
            <v>041290900Ж0000200</v>
          </cell>
        </row>
        <row r="707">
          <cell r="G707" t="str">
            <v>041290900Ж0000240</v>
          </cell>
        </row>
        <row r="708">
          <cell r="G708" t="str">
            <v>041290900Ж0000244</v>
          </cell>
        </row>
        <row r="709">
          <cell r="G709" t="str">
            <v>0500</v>
          </cell>
        </row>
        <row r="710">
          <cell r="G710" t="str">
            <v>0501</v>
          </cell>
        </row>
        <row r="711">
          <cell r="G711" t="str">
            <v>05010300000000</v>
          </cell>
        </row>
        <row r="712">
          <cell r="G712" t="str">
            <v>05010330000000</v>
          </cell>
        </row>
        <row r="713">
          <cell r="G713" t="str">
            <v>05010330080000</v>
          </cell>
        </row>
        <row r="714">
          <cell r="G714" t="str">
            <v>05010330080000200</v>
          </cell>
        </row>
        <row r="715">
          <cell r="G715" t="str">
            <v>05010330080000240</v>
          </cell>
        </row>
        <row r="716">
          <cell r="G716" t="str">
            <v>05010330080000244</v>
          </cell>
        </row>
        <row r="717">
          <cell r="G717" t="str">
            <v>05011000000000</v>
          </cell>
        </row>
        <row r="718">
          <cell r="G718" t="str">
            <v>05011050000000</v>
          </cell>
        </row>
        <row r="719">
          <cell r="G719" t="str">
            <v>05011050080000</v>
          </cell>
        </row>
        <row r="720">
          <cell r="G720" t="str">
            <v>05011050080000300</v>
          </cell>
        </row>
        <row r="721">
          <cell r="G721" t="str">
            <v>05011050080000360</v>
          </cell>
        </row>
        <row r="722">
          <cell r="G722" t="str">
            <v>0502</v>
          </cell>
        </row>
        <row r="723">
          <cell r="G723" t="str">
            <v>05020300000000</v>
          </cell>
        </row>
        <row r="724">
          <cell r="G724" t="str">
            <v>05020350000000</v>
          </cell>
        </row>
        <row r="725">
          <cell r="G725" t="str">
            <v>0502035008Ф000</v>
          </cell>
        </row>
        <row r="726">
          <cell r="G726" t="str">
            <v>0502035008Ф000200</v>
          </cell>
        </row>
        <row r="727">
          <cell r="G727" t="str">
            <v>0502035008Ф000240</v>
          </cell>
        </row>
        <row r="728">
          <cell r="G728" t="str">
            <v>0502035008Ф000244</v>
          </cell>
        </row>
        <row r="729">
          <cell r="G729" t="str">
            <v>0600</v>
          </cell>
        </row>
        <row r="730">
          <cell r="G730" t="str">
            <v>0605</v>
          </cell>
        </row>
        <row r="731">
          <cell r="G731" t="str">
            <v>06050200000000</v>
          </cell>
        </row>
        <row r="732">
          <cell r="G732" t="str">
            <v>06050210000000</v>
          </cell>
        </row>
        <row r="733">
          <cell r="G733" t="str">
            <v>060502100S4630</v>
          </cell>
        </row>
        <row r="734">
          <cell r="G734" t="str">
            <v>060502100S4630200</v>
          </cell>
        </row>
        <row r="735">
          <cell r="G735" t="str">
            <v>060502100S4630240</v>
          </cell>
        </row>
        <row r="736">
          <cell r="G736" t="str">
            <v>060502100S4630244</v>
          </cell>
        </row>
        <row r="737">
          <cell r="G737" t="str">
            <v>1000</v>
          </cell>
        </row>
        <row r="738">
          <cell r="G738" t="str">
            <v>1004</v>
          </cell>
        </row>
        <row r="739">
          <cell r="G739" t="str">
            <v>10040100000000</v>
          </cell>
        </row>
        <row r="740">
          <cell r="G740" t="str">
            <v>10040120000000</v>
          </cell>
        </row>
        <row r="741">
          <cell r="G741" t="str">
            <v>10040120075870</v>
          </cell>
        </row>
        <row r="742">
          <cell r="G742" t="str">
            <v>10040120075870400</v>
          </cell>
        </row>
        <row r="743">
          <cell r="G743" t="str">
            <v>10040120075870410</v>
          </cell>
        </row>
        <row r="744">
          <cell r="G744" t="str">
            <v>10040120075870412</v>
          </cell>
        </row>
        <row r="745">
          <cell r="G745" t="str">
            <v>1100</v>
          </cell>
        </row>
        <row r="746">
          <cell r="G746" t="str">
            <v>1101</v>
          </cell>
        </row>
        <row r="747">
          <cell r="G747" t="str">
            <v>11010700000000</v>
          </cell>
        </row>
        <row r="748">
          <cell r="G748" t="str">
            <v>11010710000000</v>
          </cell>
        </row>
        <row r="749">
          <cell r="G749" t="str">
            <v>1101071008Д000</v>
          </cell>
        </row>
        <row r="750">
          <cell r="G750" t="str">
            <v>1101071008Д000200</v>
          </cell>
        </row>
        <row r="751">
          <cell r="G751" t="str">
            <v>1101071008Д000240</v>
          </cell>
        </row>
        <row r="752">
          <cell r="G752" t="str">
            <v>1101071008Д000244</v>
          </cell>
        </row>
        <row r="753">
          <cell r="G753" t="str">
            <v/>
          </cell>
        </row>
        <row r="754">
          <cell r="G754" t="str">
            <v>0700</v>
          </cell>
        </row>
        <row r="755">
          <cell r="G755" t="str">
            <v>0701</v>
          </cell>
        </row>
        <row r="756">
          <cell r="G756" t="str">
            <v>07010100000000</v>
          </cell>
        </row>
        <row r="757">
          <cell r="G757" t="str">
            <v>07010110000000</v>
          </cell>
        </row>
        <row r="758">
          <cell r="G758" t="str">
            <v>07010110040010</v>
          </cell>
        </row>
        <row r="759">
          <cell r="G759" t="str">
            <v>07010110040010100</v>
          </cell>
        </row>
        <row r="760">
          <cell r="G760" t="str">
            <v>07010110040010110</v>
          </cell>
        </row>
        <row r="761">
          <cell r="G761" t="str">
            <v>07010110040010111</v>
          </cell>
        </row>
        <row r="762">
          <cell r="G762" t="str">
            <v>07010110040010119</v>
          </cell>
        </row>
        <row r="763">
          <cell r="G763" t="str">
            <v>07010110040010200</v>
          </cell>
        </row>
        <row r="764">
          <cell r="G764" t="str">
            <v>07010110040010240</v>
          </cell>
        </row>
        <row r="765">
          <cell r="G765" t="str">
            <v>07010110040010244</v>
          </cell>
        </row>
        <row r="766">
          <cell r="G766" t="str">
            <v>07010110040010800</v>
          </cell>
        </row>
        <row r="767">
          <cell r="G767" t="str">
            <v>07010110040010850</v>
          </cell>
        </row>
        <row r="768">
          <cell r="G768" t="str">
            <v>07010110040010853</v>
          </cell>
        </row>
        <row r="769">
          <cell r="G769" t="str">
            <v>07010110041010</v>
          </cell>
        </row>
        <row r="770">
          <cell r="G770" t="str">
            <v>07010110041010100</v>
          </cell>
        </row>
        <row r="771">
          <cell r="G771" t="str">
            <v>07010110041010110</v>
          </cell>
        </row>
        <row r="772">
          <cell r="G772" t="str">
            <v>07010110041010111</v>
          </cell>
        </row>
        <row r="773">
          <cell r="G773" t="str">
            <v>07010110041010119</v>
          </cell>
        </row>
        <row r="774">
          <cell r="G774" t="str">
            <v>07010110047010</v>
          </cell>
        </row>
        <row r="775">
          <cell r="G775" t="str">
            <v>07010110047010100</v>
          </cell>
        </row>
        <row r="776">
          <cell r="G776" t="str">
            <v>07010110047010110</v>
          </cell>
        </row>
        <row r="777">
          <cell r="G777" t="str">
            <v>07010110047010112</v>
          </cell>
        </row>
        <row r="778">
          <cell r="G778" t="str">
            <v>0701011004Г010</v>
          </cell>
        </row>
        <row r="779">
          <cell r="G779" t="str">
            <v>0701011004Г010200</v>
          </cell>
        </row>
        <row r="780">
          <cell r="G780" t="str">
            <v>0701011004Г010240</v>
          </cell>
        </row>
        <row r="781">
          <cell r="G781" t="str">
            <v>0701011004Г010244</v>
          </cell>
        </row>
        <row r="782">
          <cell r="G782" t="str">
            <v>0701011004Г010247</v>
          </cell>
        </row>
        <row r="783">
          <cell r="G783" t="str">
            <v>0701011004М010</v>
          </cell>
        </row>
        <row r="784">
          <cell r="G784" t="str">
            <v>0701011004М010200</v>
          </cell>
        </row>
        <row r="785">
          <cell r="G785" t="str">
            <v>0701011004М010240</v>
          </cell>
        </row>
        <row r="786">
          <cell r="G786" t="str">
            <v>0701011004М010244</v>
          </cell>
        </row>
        <row r="787">
          <cell r="G787" t="str">
            <v>0701011004П010</v>
          </cell>
        </row>
        <row r="788">
          <cell r="G788" t="str">
            <v>0701011004П010200</v>
          </cell>
        </row>
        <row r="789">
          <cell r="G789" t="str">
            <v>0701011004П010240</v>
          </cell>
        </row>
        <row r="790">
          <cell r="G790" t="str">
            <v>0701011004П010244</v>
          </cell>
        </row>
        <row r="791">
          <cell r="G791" t="str">
            <v>0701011004Э010</v>
          </cell>
        </row>
        <row r="792">
          <cell r="G792" t="str">
            <v>0701011004Э010200</v>
          </cell>
        </row>
        <row r="793">
          <cell r="G793" t="str">
            <v>0701011004Э010240</v>
          </cell>
        </row>
        <row r="794">
          <cell r="G794" t="str">
            <v>0701011004Э010247</v>
          </cell>
        </row>
        <row r="795">
          <cell r="G795" t="str">
            <v>07010110074080</v>
          </cell>
        </row>
        <row r="796">
          <cell r="G796" t="str">
            <v>07010110074080100</v>
          </cell>
        </row>
        <row r="797">
          <cell r="G797" t="str">
            <v>07010110074080110</v>
          </cell>
        </row>
        <row r="798">
          <cell r="G798" t="str">
            <v>07010110074080111</v>
          </cell>
        </row>
        <row r="799">
          <cell r="G799" t="str">
            <v>07010110074080112</v>
          </cell>
        </row>
        <row r="800">
          <cell r="G800" t="str">
            <v>07010110074080119</v>
          </cell>
        </row>
        <row r="801">
          <cell r="G801" t="str">
            <v>07010110074080200</v>
          </cell>
        </row>
        <row r="802">
          <cell r="G802" t="str">
            <v>07010110074080240</v>
          </cell>
        </row>
        <row r="803">
          <cell r="G803" t="str">
            <v>07010110074080244</v>
          </cell>
        </row>
        <row r="804">
          <cell r="G804" t="str">
            <v>07010110075880</v>
          </cell>
        </row>
        <row r="805">
          <cell r="G805" t="str">
            <v>07010110075880100</v>
          </cell>
        </row>
        <row r="806">
          <cell r="G806" t="str">
            <v>07010110075880110</v>
          </cell>
        </row>
        <row r="807">
          <cell r="G807" t="str">
            <v>07010110075880111</v>
          </cell>
        </row>
        <row r="808">
          <cell r="G808" t="str">
            <v>07010110075880112</v>
          </cell>
        </row>
        <row r="809">
          <cell r="G809" t="str">
            <v>07010110075880119</v>
          </cell>
        </row>
        <row r="810">
          <cell r="G810" t="str">
            <v>07010110075880200</v>
          </cell>
        </row>
        <row r="811">
          <cell r="G811" t="str">
            <v>07010110075880240</v>
          </cell>
        </row>
        <row r="812">
          <cell r="G812" t="str">
            <v>07010110075880244</v>
          </cell>
        </row>
        <row r="813">
          <cell r="G813" t="str">
            <v>0702</v>
          </cell>
        </row>
        <row r="814">
          <cell r="G814" t="str">
            <v>07020100000000</v>
          </cell>
        </row>
        <row r="815">
          <cell r="G815" t="str">
            <v>07020110000000</v>
          </cell>
        </row>
        <row r="816">
          <cell r="G816" t="str">
            <v>07020110040020</v>
          </cell>
        </row>
        <row r="817">
          <cell r="G817" t="str">
            <v>07020110040020100</v>
          </cell>
        </row>
        <row r="818">
          <cell r="G818" t="str">
            <v>07020110040020110</v>
          </cell>
        </row>
        <row r="819">
          <cell r="G819" t="str">
            <v>07020110040020111</v>
          </cell>
        </row>
        <row r="820">
          <cell r="G820" t="str">
            <v>07020110040020112</v>
          </cell>
        </row>
        <row r="821">
          <cell r="G821" t="str">
            <v>07020110040020119</v>
          </cell>
        </row>
        <row r="822">
          <cell r="G822" t="str">
            <v>07020110040020200</v>
          </cell>
        </row>
        <row r="823">
          <cell r="G823" t="str">
            <v>07020110040020240</v>
          </cell>
        </row>
        <row r="824">
          <cell r="G824" t="str">
            <v>07020110040020244</v>
          </cell>
        </row>
        <row r="825">
          <cell r="G825" t="str">
            <v>07020110041020</v>
          </cell>
        </row>
        <row r="826">
          <cell r="G826" t="str">
            <v>07020110041020100</v>
          </cell>
        </row>
        <row r="827">
          <cell r="G827" t="str">
            <v>07020110041020110</v>
          </cell>
        </row>
        <row r="828">
          <cell r="G828" t="str">
            <v>07020110041020111</v>
          </cell>
        </row>
        <row r="829">
          <cell r="G829" t="str">
            <v>07020110041020119</v>
          </cell>
        </row>
        <row r="830">
          <cell r="G830" t="str">
            <v>07020110043020</v>
          </cell>
        </row>
        <row r="831">
          <cell r="G831" t="str">
            <v>07020110043020100</v>
          </cell>
        </row>
        <row r="832">
          <cell r="G832" t="str">
            <v>07020110043020110</v>
          </cell>
        </row>
        <row r="833">
          <cell r="G833" t="str">
            <v>07020110043020112</v>
          </cell>
        </row>
        <row r="834">
          <cell r="G834" t="str">
            <v>07020110043020113</v>
          </cell>
        </row>
        <row r="835">
          <cell r="G835" t="str">
            <v>07020110043020200</v>
          </cell>
        </row>
        <row r="836">
          <cell r="G836" t="str">
            <v>07020110043020240</v>
          </cell>
        </row>
        <row r="837">
          <cell r="G837" t="str">
            <v>07020110043020244</v>
          </cell>
        </row>
        <row r="838">
          <cell r="G838" t="str">
            <v>07020110047020</v>
          </cell>
        </row>
        <row r="839">
          <cell r="G839" t="str">
            <v>07020110047020100</v>
          </cell>
        </row>
        <row r="840">
          <cell r="G840" t="str">
            <v>07020110047020110</v>
          </cell>
        </row>
        <row r="841">
          <cell r="G841" t="str">
            <v>07020110047020112</v>
          </cell>
        </row>
        <row r="842">
          <cell r="G842" t="str">
            <v>0702011004Г020</v>
          </cell>
        </row>
        <row r="843">
          <cell r="G843" t="str">
            <v>0702011004Г020200</v>
          </cell>
        </row>
        <row r="844">
          <cell r="G844" t="str">
            <v>0702011004Г020240</v>
          </cell>
        </row>
        <row r="845">
          <cell r="G845" t="str">
            <v>0702011004Г020244</v>
          </cell>
        </row>
        <row r="846">
          <cell r="G846" t="str">
            <v>0702011004Г020247</v>
          </cell>
        </row>
        <row r="847">
          <cell r="G847" t="str">
            <v>0702011004М020</v>
          </cell>
        </row>
        <row r="848">
          <cell r="G848" t="str">
            <v>0702011004М020200</v>
          </cell>
        </row>
        <row r="849">
          <cell r="G849" t="str">
            <v>0702011004М020240</v>
          </cell>
        </row>
        <row r="850">
          <cell r="G850" t="str">
            <v>0702011004М020244</v>
          </cell>
        </row>
        <row r="851">
          <cell r="G851" t="str">
            <v>0702011004П020</v>
          </cell>
        </row>
        <row r="852">
          <cell r="G852" t="str">
            <v>0702011004П020200</v>
          </cell>
        </row>
        <row r="853">
          <cell r="G853" t="str">
            <v>0702011004П020240</v>
          </cell>
        </row>
        <row r="854">
          <cell r="G854" t="str">
            <v>0702011004П020244</v>
          </cell>
        </row>
        <row r="855">
          <cell r="G855" t="str">
            <v>0702011004Э020</v>
          </cell>
        </row>
        <row r="856">
          <cell r="G856" t="str">
            <v>0702011004Э020200</v>
          </cell>
        </row>
        <row r="857">
          <cell r="G857" t="str">
            <v>0702011004Э020240</v>
          </cell>
        </row>
        <row r="858">
          <cell r="G858" t="str">
            <v>0702011004Э020247</v>
          </cell>
        </row>
        <row r="859">
          <cell r="G859" t="str">
            <v>07020110074090</v>
          </cell>
        </row>
        <row r="860">
          <cell r="G860" t="str">
            <v>07020110074090100</v>
          </cell>
        </row>
        <row r="861">
          <cell r="G861" t="str">
            <v>07020110074090110</v>
          </cell>
        </row>
        <row r="862">
          <cell r="G862" t="str">
            <v>07020110074090111</v>
          </cell>
        </row>
        <row r="863">
          <cell r="G863" t="str">
            <v>07020110074090112</v>
          </cell>
        </row>
        <row r="864">
          <cell r="G864" t="str">
            <v>07020110074090119</v>
          </cell>
        </row>
        <row r="865">
          <cell r="G865" t="str">
            <v>07020110074090200</v>
          </cell>
        </row>
        <row r="866">
          <cell r="G866" t="str">
            <v>07020110074090240</v>
          </cell>
        </row>
        <row r="867">
          <cell r="G867" t="str">
            <v>07020110074090244</v>
          </cell>
        </row>
        <row r="868">
          <cell r="G868" t="str">
            <v>07020110075640</v>
          </cell>
        </row>
        <row r="869">
          <cell r="G869" t="str">
            <v>07020110075640100</v>
          </cell>
        </row>
        <row r="870">
          <cell r="G870" t="str">
            <v>07020110075640110</v>
          </cell>
        </row>
        <row r="871">
          <cell r="G871" t="str">
            <v>07020110075640111</v>
          </cell>
        </row>
        <row r="872">
          <cell r="G872" t="str">
            <v>07020110075640112</v>
          </cell>
        </row>
        <row r="873">
          <cell r="G873" t="str">
            <v>07020110075640119</v>
          </cell>
        </row>
        <row r="874">
          <cell r="G874" t="str">
            <v>07020110075640200</v>
          </cell>
        </row>
        <row r="875">
          <cell r="G875" t="str">
            <v>07020110075640240</v>
          </cell>
        </row>
        <row r="876">
          <cell r="G876" t="str">
            <v>07020110075640244</v>
          </cell>
        </row>
        <row r="877">
          <cell r="G877" t="str">
            <v>07020110080020</v>
          </cell>
        </row>
        <row r="878">
          <cell r="G878" t="str">
            <v>07020110080020200</v>
          </cell>
        </row>
        <row r="879">
          <cell r="G879" t="str">
            <v>07020110080020240</v>
          </cell>
        </row>
        <row r="880">
          <cell r="G880" t="str">
            <v>07020110080020244</v>
          </cell>
        </row>
        <row r="881">
          <cell r="G881" t="str">
            <v>07020110080040</v>
          </cell>
        </row>
        <row r="882">
          <cell r="G882" t="str">
            <v>07020110080040300</v>
          </cell>
        </row>
        <row r="883">
          <cell r="G883" t="str">
            <v>07020110080040340</v>
          </cell>
        </row>
        <row r="884">
          <cell r="G884" t="str">
            <v>0702011008П020</v>
          </cell>
        </row>
        <row r="885">
          <cell r="G885" t="str">
            <v>0702011008П020200</v>
          </cell>
        </row>
        <row r="886">
          <cell r="G886" t="str">
            <v>0702011008П020240</v>
          </cell>
        </row>
        <row r="887">
          <cell r="G887" t="str">
            <v>0702011008П020244</v>
          </cell>
        </row>
        <row r="888">
          <cell r="G888" t="str">
            <v>070201100S5630</v>
          </cell>
        </row>
        <row r="889">
          <cell r="G889" t="str">
            <v>070201100S5630200</v>
          </cell>
        </row>
        <row r="890">
          <cell r="G890" t="str">
            <v>070201100S5630240</v>
          </cell>
        </row>
        <row r="891">
          <cell r="G891" t="str">
            <v>070201100S5630244</v>
          </cell>
        </row>
        <row r="892">
          <cell r="G892" t="str">
            <v>070201100S5980</v>
          </cell>
        </row>
        <row r="893">
          <cell r="G893" t="str">
            <v>070201100S5980200</v>
          </cell>
        </row>
        <row r="894">
          <cell r="G894" t="str">
            <v>070201100S5980240</v>
          </cell>
        </row>
        <row r="895">
          <cell r="G895" t="str">
            <v>070201100S5980244</v>
          </cell>
        </row>
        <row r="896">
          <cell r="G896" t="str">
            <v>0702011E151690</v>
          </cell>
        </row>
        <row r="897">
          <cell r="G897" t="str">
            <v>0702011E151690200</v>
          </cell>
        </row>
        <row r="898">
          <cell r="G898" t="str">
            <v>0702011E151690240</v>
          </cell>
        </row>
        <row r="899">
          <cell r="G899" t="str">
            <v>0702011E151690244</v>
          </cell>
        </row>
        <row r="900">
          <cell r="G900" t="str">
            <v>07020300000000</v>
          </cell>
        </row>
        <row r="901">
          <cell r="G901" t="str">
            <v>07020340000000</v>
          </cell>
        </row>
        <row r="902">
          <cell r="G902" t="str">
            <v>07020340080000</v>
          </cell>
        </row>
        <row r="903">
          <cell r="G903" t="str">
            <v>07020340080000200</v>
          </cell>
        </row>
        <row r="904">
          <cell r="G904" t="str">
            <v>07020340080000240</v>
          </cell>
        </row>
        <row r="905">
          <cell r="G905" t="str">
            <v>07020340080000244</v>
          </cell>
        </row>
        <row r="906">
          <cell r="G906" t="str">
            <v>0703</v>
          </cell>
        </row>
        <row r="907">
          <cell r="G907" t="str">
            <v>07030100000000</v>
          </cell>
        </row>
        <row r="908">
          <cell r="G908" t="str">
            <v>07030110000000</v>
          </cell>
        </row>
        <row r="909">
          <cell r="G909" t="str">
            <v>07030110040030</v>
          </cell>
        </row>
        <row r="910">
          <cell r="G910" t="str">
            <v>07030110040030600</v>
          </cell>
        </row>
        <row r="911">
          <cell r="G911" t="str">
            <v>07030110040030610</v>
          </cell>
        </row>
        <row r="912">
          <cell r="G912" t="str">
            <v>07030110040030611</v>
          </cell>
        </row>
        <row r="913">
          <cell r="G913" t="str">
            <v>07030110040031</v>
          </cell>
        </row>
        <row r="914">
          <cell r="G914" t="str">
            <v>07030110040031600</v>
          </cell>
        </row>
        <row r="915">
          <cell r="G915" t="str">
            <v>07030110040031610</v>
          </cell>
        </row>
        <row r="916">
          <cell r="G916" t="str">
            <v>07030110040031611</v>
          </cell>
        </row>
        <row r="917">
          <cell r="G917" t="str">
            <v>07030110040032</v>
          </cell>
        </row>
        <row r="918">
          <cell r="G918" t="str">
            <v>07030110040032600</v>
          </cell>
        </row>
        <row r="919">
          <cell r="G919" t="str">
            <v>07030110040032610</v>
          </cell>
        </row>
        <row r="920">
          <cell r="G920" t="str">
            <v>07030110040032611</v>
          </cell>
        </row>
        <row r="921">
          <cell r="G921" t="str">
            <v>07030110040033</v>
          </cell>
        </row>
        <row r="922">
          <cell r="G922" t="str">
            <v>07030110040033600</v>
          </cell>
        </row>
        <row r="923">
          <cell r="G923" t="str">
            <v>07030110040033610</v>
          </cell>
        </row>
        <row r="924">
          <cell r="G924" t="str">
            <v>07030110040033611</v>
          </cell>
        </row>
        <row r="925">
          <cell r="G925" t="str">
            <v>07030110041030</v>
          </cell>
        </row>
        <row r="926">
          <cell r="G926" t="str">
            <v>07030110041030600</v>
          </cell>
        </row>
        <row r="927">
          <cell r="G927" t="str">
            <v>07030110041030610</v>
          </cell>
        </row>
        <row r="928">
          <cell r="G928" t="str">
            <v>07030110041030611</v>
          </cell>
        </row>
        <row r="929">
          <cell r="G929" t="str">
            <v>07030110042030</v>
          </cell>
        </row>
        <row r="930">
          <cell r="G930" t="str">
            <v>07030110042030600</v>
          </cell>
        </row>
        <row r="931">
          <cell r="G931" t="str">
            <v>07030110042030610</v>
          </cell>
        </row>
        <row r="932">
          <cell r="G932" t="str">
            <v>07030110042030611</v>
          </cell>
        </row>
        <row r="933">
          <cell r="G933" t="str">
            <v>07030110042030613</v>
          </cell>
        </row>
        <row r="934">
          <cell r="G934" t="str">
            <v>07030110045030</v>
          </cell>
        </row>
        <row r="935">
          <cell r="G935" t="str">
            <v>07030110045030600</v>
          </cell>
        </row>
        <row r="936">
          <cell r="G936" t="str">
            <v>07030110045030610</v>
          </cell>
        </row>
        <row r="937">
          <cell r="G937" t="str">
            <v>07030110045030611</v>
          </cell>
        </row>
        <row r="938">
          <cell r="G938" t="str">
            <v>07030110047030</v>
          </cell>
        </row>
        <row r="939">
          <cell r="G939" t="str">
            <v>07030110047030600</v>
          </cell>
        </row>
        <row r="940">
          <cell r="G940" t="str">
            <v>07030110047030610</v>
          </cell>
        </row>
        <row r="941">
          <cell r="G941" t="str">
            <v>07030110047030612</v>
          </cell>
        </row>
        <row r="942">
          <cell r="G942" t="str">
            <v>0703011004Г030</v>
          </cell>
        </row>
        <row r="943">
          <cell r="G943" t="str">
            <v>0703011004Г030600</v>
          </cell>
        </row>
        <row r="944">
          <cell r="G944" t="str">
            <v>0703011004Г030610</v>
          </cell>
        </row>
        <row r="945">
          <cell r="G945" t="str">
            <v>0703011004Г030611</v>
          </cell>
        </row>
        <row r="946">
          <cell r="G946" t="str">
            <v>0703011004М030</v>
          </cell>
        </row>
        <row r="947">
          <cell r="G947" t="str">
            <v>0703011004М030600</v>
          </cell>
        </row>
        <row r="948">
          <cell r="G948" t="str">
            <v>0703011004М030610</v>
          </cell>
        </row>
        <row r="949">
          <cell r="G949" t="str">
            <v>0703011004М030611</v>
          </cell>
        </row>
        <row r="950">
          <cell r="G950" t="str">
            <v>0703011004Э030</v>
          </cell>
        </row>
        <row r="951">
          <cell r="G951" t="str">
            <v>0703011004Э030600</v>
          </cell>
        </row>
        <row r="952">
          <cell r="G952" t="str">
            <v>0703011004Э030610</v>
          </cell>
        </row>
        <row r="953">
          <cell r="G953" t="str">
            <v>0703011004Э030611</v>
          </cell>
        </row>
        <row r="954">
          <cell r="G954" t="str">
            <v>07030110075640</v>
          </cell>
        </row>
        <row r="955">
          <cell r="G955" t="str">
            <v>07030110075640100</v>
          </cell>
        </row>
        <row r="956">
          <cell r="G956" t="str">
            <v>07030110075640110</v>
          </cell>
        </row>
        <row r="957">
          <cell r="G957" t="str">
            <v>07030110075640111</v>
          </cell>
        </row>
        <row r="958">
          <cell r="G958" t="str">
            <v>07030110075640119</v>
          </cell>
        </row>
        <row r="959">
          <cell r="G959" t="str">
            <v>07030110075640200</v>
          </cell>
        </row>
        <row r="960">
          <cell r="G960" t="str">
            <v>07030110075640240</v>
          </cell>
        </row>
        <row r="961">
          <cell r="G961" t="str">
            <v>07030110075640244</v>
          </cell>
        </row>
        <row r="962">
          <cell r="G962" t="str">
            <v>07030900000000</v>
          </cell>
        </row>
        <row r="963">
          <cell r="G963" t="str">
            <v>07030930000000</v>
          </cell>
        </row>
        <row r="964">
          <cell r="G964" t="str">
            <v>07030930080000</v>
          </cell>
        </row>
        <row r="965">
          <cell r="G965" t="str">
            <v>07030930080000600</v>
          </cell>
        </row>
        <row r="966">
          <cell r="G966" t="str">
            <v>07030930080000610</v>
          </cell>
        </row>
        <row r="967">
          <cell r="G967" t="str">
            <v>07030930080000612</v>
          </cell>
        </row>
        <row r="968">
          <cell r="G968" t="str">
            <v>0707</v>
          </cell>
        </row>
        <row r="969">
          <cell r="G969" t="str">
            <v>07070100000000</v>
          </cell>
        </row>
        <row r="970">
          <cell r="G970" t="str">
            <v>07070110000000</v>
          </cell>
        </row>
        <row r="971">
          <cell r="G971" t="str">
            <v>07070110040040</v>
          </cell>
        </row>
        <row r="972">
          <cell r="G972" t="str">
            <v>07070110040040600</v>
          </cell>
        </row>
        <row r="973">
          <cell r="G973" t="str">
            <v>07070110040040610</v>
          </cell>
        </row>
        <row r="974">
          <cell r="G974" t="str">
            <v>07070110040040611</v>
          </cell>
        </row>
        <row r="975">
          <cell r="G975" t="str">
            <v>07070110041040</v>
          </cell>
        </row>
        <row r="976">
          <cell r="G976" t="str">
            <v>07070110041040600</v>
          </cell>
        </row>
        <row r="977">
          <cell r="G977" t="str">
            <v>07070110041040610</v>
          </cell>
        </row>
        <row r="978">
          <cell r="G978" t="str">
            <v>07070110041040611</v>
          </cell>
        </row>
        <row r="979">
          <cell r="G979" t="str">
            <v>07070110047040</v>
          </cell>
        </row>
        <row r="980">
          <cell r="G980" t="str">
            <v>07070110047040600</v>
          </cell>
        </row>
        <row r="981">
          <cell r="G981" t="str">
            <v>07070110047040610</v>
          </cell>
        </row>
        <row r="982">
          <cell r="G982" t="str">
            <v>07070110047040612</v>
          </cell>
        </row>
        <row r="983">
          <cell r="G983" t="str">
            <v>0707011004Г040</v>
          </cell>
        </row>
        <row r="984">
          <cell r="G984" t="str">
            <v>0707011004Г040600</v>
          </cell>
        </row>
        <row r="985">
          <cell r="G985" t="str">
            <v>0707011004Г040610</v>
          </cell>
        </row>
        <row r="986">
          <cell r="G986" t="str">
            <v>0707011004Г040611</v>
          </cell>
        </row>
        <row r="987">
          <cell r="G987" t="str">
            <v>0707011004М040</v>
          </cell>
        </row>
        <row r="988">
          <cell r="G988" t="str">
            <v>0707011004М040600</v>
          </cell>
        </row>
        <row r="989">
          <cell r="G989" t="str">
            <v>0707011004М040610</v>
          </cell>
        </row>
        <row r="990">
          <cell r="G990" t="str">
            <v>0707011004М040611</v>
          </cell>
        </row>
        <row r="991">
          <cell r="G991" t="str">
            <v>0707011004Э040</v>
          </cell>
        </row>
        <row r="992">
          <cell r="G992" t="str">
            <v>0707011004Э040600</v>
          </cell>
        </row>
        <row r="993">
          <cell r="G993" t="str">
            <v>0707011004Э040610</v>
          </cell>
        </row>
        <row r="994">
          <cell r="G994" t="str">
            <v>0707011004Э040611</v>
          </cell>
        </row>
        <row r="995">
          <cell r="G995" t="str">
            <v>07070110076490</v>
          </cell>
        </row>
        <row r="996">
          <cell r="G996" t="str">
            <v>07070110076490200</v>
          </cell>
        </row>
        <row r="997">
          <cell r="G997" t="str">
            <v>07070110076490240</v>
          </cell>
        </row>
        <row r="998">
          <cell r="G998" t="str">
            <v>07070110076490244</v>
          </cell>
        </row>
        <row r="999">
          <cell r="G999" t="str">
            <v>07070110076490600</v>
          </cell>
        </row>
        <row r="1000">
          <cell r="G1000" t="str">
            <v>07070110076490610</v>
          </cell>
        </row>
        <row r="1001">
          <cell r="G1001" t="str">
            <v>07070110076490611</v>
          </cell>
        </row>
        <row r="1002">
          <cell r="G1002" t="str">
            <v>07070110080030</v>
          </cell>
        </row>
        <row r="1003">
          <cell r="G1003" t="str">
            <v>07070110080030200</v>
          </cell>
        </row>
        <row r="1004">
          <cell r="G1004" t="str">
            <v>07070110080030240</v>
          </cell>
        </row>
        <row r="1005">
          <cell r="G1005" t="str">
            <v>07070110080030244</v>
          </cell>
        </row>
        <row r="1006">
          <cell r="G1006" t="str">
            <v>07070110080030600</v>
          </cell>
        </row>
        <row r="1007">
          <cell r="G1007" t="str">
            <v>07070110080030610</v>
          </cell>
        </row>
        <row r="1008">
          <cell r="G1008" t="str">
            <v>07070110080030611</v>
          </cell>
        </row>
        <row r="1009">
          <cell r="G1009" t="str">
            <v>070701100S3970</v>
          </cell>
        </row>
        <row r="1010">
          <cell r="G1010" t="str">
            <v>070701100S3970600</v>
          </cell>
        </row>
        <row r="1011">
          <cell r="G1011" t="str">
            <v>070701100S3970610</v>
          </cell>
        </row>
        <row r="1012">
          <cell r="G1012" t="str">
            <v>070701100S3970611</v>
          </cell>
        </row>
        <row r="1013">
          <cell r="G1013" t="str">
            <v>07070130000000</v>
          </cell>
        </row>
        <row r="1014">
          <cell r="G1014" t="str">
            <v>07070130080030</v>
          </cell>
        </row>
        <row r="1015">
          <cell r="G1015" t="str">
            <v>07070130080030100</v>
          </cell>
        </row>
        <row r="1016">
          <cell r="G1016" t="str">
            <v>07070130080030110</v>
          </cell>
        </row>
        <row r="1017">
          <cell r="G1017" t="str">
            <v>07070130080030111</v>
          </cell>
        </row>
        <row r="1018">
          <cell r="G1018" t="str">
            <v>07070130080030119</v>
          </cell>
        </row>
        <row r="1019">
          <cell r="G1019" t="str">
            <v>07070130080030200</v>
          </cell>
        </row>
        <row r="1020">
          <cell r="G1020" t="str">
            <v>07070130080030240</v>
          </cell>
        </row>
        <row r="1021">
          <cell r="G1021" t="str">
            <v>07070130080030244</v>
          </cell>
        </row>
        <row r="1022">
          <cell r="G1022" t="str">
            <v>0707013008П030</v>
          </cell>
        </row>
        <row r="1023">
          <cell r="G1023" t="str">
            <v>0707013008П030200</v>
          </cell>
        </row>
        <row r="1024">
          <cell r="G1024" t="str">
            <v>0707013008П030240</v>
          </cell>
        </row>
        <row r="1025">
          <cell r="G1025" t="str">
            <v>0707013008П030244</v>
          </cell>
        </row>
        <row r="1026">
          <cell r="G1026" t="str">
            <v>0709</v>
          </cell>
        </row>
        <row r="1027">
          <cell r="G1027" t="str">
            <v>07090100000000</v>
          </cell>
        </row>
        <row r="1028">
          <cell r="G1028" t="str">
            <v>07090110000000</v>
          </cell>
        </row>
        <row r="1029">
          <cell r="G1029" t="str">
            <v>07090110080020</v>
          </cell>
        </row>
        <row r="1030">
          <cell r="G1030" t="str">
            <v>07090110080020200</v>
          </cell>
        </row>
        <row r="1031">
          <cell r="G1031" t="str">
            <v>07090110080020240</v>
          </cell>
        </row>
        <row r="1032">
          <cell r="G1032" t="str">
            <v>07090110080020244</v>
          </cell>
        </row>
        <row r="1033">
          <cell r="G1033" t="str">
            <v>07090120000000</v>
          </cell>
        </row>
        <row r="1034">
          <cell r="G1034" t="str">
            <v>07090120075520</v>
          </cell>
        </row>
        <row r="1035">
          <cell r="G1035" t="str">
            <v>07090120075520100</v>
          </cell>
        </row>
        <row r="1036">
          <cell r="G1036" t="str">
            <v>07090120075520120</v>
          </cell>
        </row>
        <row r="1037">
          <cell r="G1037" t="str">
            <v>07090120075520121</v>
          </cell>
        </row>
        <row r="1038">
          <cell r="G1038" t="str">
            <v>07090120075520122</v>
          </cell>
        </row>
        <row r="1039">
          <cell r="G1039" t="str">
            <v>07090120075520129</v>
          </cell>
        </row>
        <row r="1040">
          <cell r="G1040" t="str">
            <v>07090120075520200</v>
          </cell>
        </row>
        <row r="1041">
          <cell r="G1041" t="str">
            <v>07090120075520240</v>
          </cell>
        </row>
        <row r="1042">
          <cell r="G1042" t="str">
            <v>07090120075520244</v>
          </cell>
        </row>
        <row r="1043">
          <cell r="G1043" t="str">
            <v>07090130000000</v>
          </cell>
        </row>
        <row r="1044">
          <cell r="G1044" t="str">
            <v>07090130040000</v>
          </cell>
        </row>
        <row r="1045">
          <cell r="G1045" t="str">
            <v>07090130040000100</v>
          </cell>
        </row>
        <row r="1046">
          <cell r="G1046" t="str">
            <v>07090130040000110</v>
          </cell>
        </row>
        <row r="1047">
          <cell r="G1047" t="str">
            <v>07090130040000111</v>
          </cell>
        </row>
        <row r="1048">
          <cell r="G1048" t="str">
            <v>07090130040000112</v>
          </cell>
        </row>
        <row r="1049">
          <cell r="G1049" t="str">
            <v>07090130040000119</v>
          </cell>
        </row>
        <row r="1050">
          <cell r="G1050" t="str">
            <v>07090130040000200</v>
          </cell>
        </row>
        <row r="1051">
          <cell r="G1051" t="str">
            <v>07090130040000240</v>
          </cell>
        </row>
        <row r="1052">
          <cell r="G1052" t="str">
            <v>07090130040000244</v>
          </cell>
        </row>
        <row r="1053">
          <cell r="G1053" t="str">
            <v>07090130040050</v>
          </cell>
        </row>
        <row r="1054">
          <cell r="G1054" t="str">
            <v>07090130040050100</v>
          </cell>
        </row>
        <row r="1055">
          <cell r="G1055" t="str">
            <v>07090130040050110</v>
          </cell>
        </row>
        <row r="1056">
          <cell r="G1056" t="str">
            <v>07090130040050111</v>
          </cell>
        </row>
        <row r="1057">
          <cell r="G1057" t="str">
            <v>07090130040050119</v>
          </cell>
        </row>
        <row r="1058">
          <cell r="G1058" t="str">
            <v>07090130041000</v>
          </cell>
        </row>
        <row r="1059">
          <cell r="G1059" t="str">
            <v>07090130041000100</v>
          </cell>
        </row>
        <row r="1060">
          <cell r="G1060" t="str">
            <v>07090130041000110</v>
          </cell>
        </row>
        <row r="1061">
          <cell r="G1061" t="str">
            <v>07090130041000111</v>
          </cell>
        </row>
        <row r="1062">
          <cell r="G1062" t="str">
            <v>07090130041000119</v>
          </cell>
        </row>
        <row r="1063">
          <cell r="G1063" t="str">
            <v>07090130047000</v>
          </cell>
        </row>
        <row r="1064">
          <cell r="G1064" t="str">
            <v>07090130047000100</v>
          </cell>
        </row>
        <row r="1065">
          <cell r="G1065" t="str">
            <v>07090130047000110</v>
          </cell>
        </row>
        <row r="1066">
          <cell r="G1066" t="str">
            <v>07090130047000112</v>
          </cell>
        </row>
        <row r="1067">
          <cell r="G1067" t="str">
            <v>0709013004Г000</v>
          </cell>
        </row>
        <row r="1068">
          <cell r="G1068" t="str">
            <v>0709013004Г000200</v>
          </cell>
        </row>
        <row r="1069">
          <cell r="G1069" t="str">
            <v>0709013004Г000240</v>
          </cell>
        </row>
        <row r="1070">
          <cell r="G1070" t="str">
            <v>0709013004Г000244</v>
          </cell>
        </row>
        <row r="1071">
          <cell r="G1071" t="str">
            <v>0709013004М000</v>
          </cell>
        </row>
        <row r="1072">
          <cell r="G1072" t="str">
            <v>0709013004М000200</v>
          </cell>
        </row>
        <row r="1073">
          <cell r="G1073" t="str">
            <v>0709013004М000240</v>
          </cell>
        </row>
        <row r="1074">
          <cell r="G1074" t="str">
            <v>0709013004М000244</v>
          </cell>
        </row>
        <row r="1075">
          <cell r="G1075" t="str">
            <v>0709013004Э000</v>
          </cell>
        </row>
        <row r="1076">
          <cell r="G1076" t="str">
            <v>0709013004Э000200</v>
          </cell>
        </row>
        <row r="1077">
          <cell r="G1077" t="str">
            <v>0709013004Э000240</v>
          </cell>
        </row>
        <row r="1078">
          <cell r="G1078" t="str">
            <v>0709013004Э000247</v>
          </cell>
        </row>
        <row r="1079">
          <cell r="G1079" t="str">
            <v>07090130060000</v>
          </cell>
        </row>
        <row r="1080">
          <cell r="G1080" t="str">
            <v>07090130060000100</v>
          </cell>
        </row>
        <row r="1081">
          <cell r="G1081" t="str">
            <v>07090130060000120</v>
          </cell>
        </row>
        <row r="1082">
          <cell r="G1082" t="str">
            <v>07090130060000121</v>
          </cell>
        </row>
        <row r="1083">
          <cell r="G1083" t="str">
            <v>07090130060000122</v>
          </cell>
        </row>
        <row r="1084">
          <cell r="G1084" t="str">
            <v>07090130060000129</v>
          </cell>
        </row>
        <row r="1085">
          <cell r="G1085" t="str">
            <v>07090130060000200</v>
          </cell>
        </row>
        <row r="1086">
          <cell r="G1086" t="str">
            <v>07090130060000240</v>
          </cell>
        </row>
        <row r="1087">
          <cell r="G1087" t="str">
            <v>07090130060000244</v>
          </cell>
        </row>
        <row r="1088">
          <cell r="G1088" t="str">
            <v>07090130067000</v>
          </cell>
        </row>
        <row r="1089">
          <cell r="G1089" t="str">
            <v>07090130067000100</v>
          </cell>
        </row>
        <row r="1090">
          <cell r="G1090" t="str">
            <v>07090130067000120</v>
          </cell>
        </row>
        <row r="1091">
          <cell r="G1091" t="str">
            <v>07090130067000122</v>
          </cell>
        </row>
        <row r="1092">
          <cell r="G1092" t="str">
            <v>0709013006Э000</v>
          </cell>
        </row>
        <row r="1093">
          <cell r="G1093" t="str">
            <v>0709013006Э000200</v>
          </cell>
        </row>
        <row r="1094">
          <cell r="G1094" t="str">
            <v>0709013006Э000240</v>
          </cell>
        </row>
        <row r="1095">
          <cell r="G1095" t="str">
            <v>0709013006Э000247</v>
          </cell>
        </row>
        <row r="1096">
          <cell r="G1096" t="str">
            <v>1000</v>
          </cell>
        </row>
        <row r="1097">
          <cell r="G1097" t="str">
            <v>1003</v>
          </cell>
        </row>
        <row r="1098">
          <cell r="G1098" t="str">
            <v>10030100000000</v>
          </cell>
        </row>
        <row r="1099">
          <cell r="G1099" t="str">
            <v>10030110000000</v>
          </cell>
        </row>
        <row r="1100">
          <cell r="G1100" t="str">
            <v>10030110075540</v>
          </cell>
        </row>
        <row r="1101">
          <cell r="G1101" t="str">
            <v>10030110075540200</v>
          </cell>
        </row>
        <row r="1102">
          <cell r="G1102" t="str">
            <v>10030110075540240</v>
          </cell>
        </row>
        <row r="1103">
          <cell r="G1103" t="str">
            <v>10030110075540244</v>
          </cell>
        </row>
        <row r="1104">
          <cell r="G1104" t="str">
            <v>10030110075660</v>
          </cell>
        </row>
        <row r="1105">
          <cell r="G1105" t="str">
            <v>10030110075660200</v>
          </cell>
        </row>
        <row r="1106">
          <cell r="G1106" t="str">
            <v>10030110075660240</v>
          </cell>
        </row>
        <row r="1107">
          <cell r="G1107" t="str">
            <v>10030110075660244</v>
          </cell>
        </row>
        <row r="1108">
          <cell r="G1108" t="str">
            <v>10030110075660300</v>
          </cell>
        </row>
        <row r="1109">
          <cell r="G1109" t="str">
            <v>10030110075660320</v>
          </cell>
        </row>
        <row r="1110">
          <cell r="G1110" t="str">
            <v>10030110075660321</v>
          </cell>
        </row>
        <row r="1111">
          <cell r="G1111" t="str">
            <v>100301100L3040</v>
          </cell>
        </row>
        <row r="1112">
          <cell r="G1112" t="str">
            <v>100301100L3040200</v>
          </cell>
        </row>
        <row r="1113">
          <cell r="G1113" t="str">
            <v>100301100L3040240</v>
          </cell>
        </row>
        <row r="1114">
          <cell r="G1114" t="str">
            <v>100301100L3040244</v>
          </cell>
        </row>
        <row r="1115">
          <cell r="G1115" t="str">
            <v>1004</v>
          </cell>
        </row>
        <row r="1116">
          <cell r="G1116" t="str">
            <v>10040100000000</v>
          </cell>
        </row>
        <row r="1117">
          <cell r="G1117" t="str">
            <v>10040110000000</v>
          </cell>
        </row>
        <row r="1118">
          <cell r="G1118" t="str">
            <v>10040110075560</v>
          </cell>
        </row>
        <row r="1119">
          <cell r="G1119" t="str">
            <v>10040110075560200</v>
          </cell>
        </row>
        <row r="1120">
          <cell r="G1120" t="str">
            <v>10040110075560240</v>
          </cell>
        </row>
        <row r="1121">
          <cell r="G1121" t="str">
            <v>10040110075560244</v>
          </cell>
        </row>
        <row r="1122">
          <cell r="G1122" t="str">
            <v>10040110075560300</v>
          </cell>
        </row>
        <row r="1123">
          <cell r="G1123" t="str">
            <v>10040110075560320</v>
          </cell>
        </row>
        <row r="1124">
          <cell r="G1124" t="str">
            <v>10040110075560321</v>
          </cell>
        </row>
        <row r="1125">
          <cell r="G1125" t="str">
            <v>1100</v>
          </cell>
        </row>
        <row r="1126">
          <cell r="G1126" t="str">
            <v>1101</v>
          </cell>
        </row>
        <row r="1127">
          <cell r="G1127" t="str">
            <v>11010100000000</v>
          </cell>
        </row>
        <row r="1128">
          <cell r="G1128" t="str">
            <v>11010110000000</v>
          </cell>
        </row>
        <row r="1129">
          <cell r="G1129" t="str">
            <v>11010110040031</v>
          </cell>
        </row>
        <row r="1130">
          <cell r="G1130" t="str">
            <v>11010110040031600</v>
          </cell>
        </row>
        <row r="1131">
          <cell r="G1131" t="str">
            <v>11010110040031610</v>
          </cell>
        </row>
        <row r="1132">
          <cell r="G1132" t="str">
            <v>11010110040031611</v>
          </cell>
        </row>
        <row r="1133">
          <cell r="G1133" t="str">
            <v>1101011004Г030</v>
          </cell>
        </row>
        <row r="1134">
          <cell r="G1134" t="str">
            <v>1101011004Г030600</v>
          </cell>
        </row>
        <row r="1135">
          <cell r="G1135" t="str">
            <v>1101011004Г030610</v>
          </cell>
        </row>
        <row r="1136">
          <cell r="G1136" t="str">
            <v>1101011004Г030611</v>
          </cell>
        </row>
        <row r="1137">
          <cell r="G1137" t="str">
            <v>1101011004Э030</v>
          </cell>
        </row>
        <row r="1138">
          <cell r="G1138" t="str">
            <v>1101011004Э030600</v>
          </cell>
        </row>
        <row r="1139">
          <cell r="G1139" t="str">
            <v>1101011004Э030610</v>
          </cell>
        </row>
        <row r="1140">
          <cell r="G1140" t="str">
            <v>1101011004Э030611</v>
          </cell>
        </row>
        <row r="1141">
          <cell r="G1141" t="str">
            <v/>
          </cell>
        </row>
        <row r="1142">
          <cell r="G1142" t="str">
            <v>0300</v>
          </cell>
        </row>
        <row r="1143">
          <cell r="G1143" t="str">
            <v>0310</v>
          </cell>
        </row>
        <row r="1144">
          <cell r="G1144" t="str">
            <v>03100400000000</v>
          </cell>
        </row>
        <row r="1145">
          <cell r="G1145" t="str">
            <v>03100420000000</v>
          </cell>
        </row>
        <row r="1146">
          <cell r="G1146" t="str">
            <v>03100420040010</v>
          </cell>
        </row>
        <row r="1147">
          <cell r="G1147" t="str">
            <v>03100420040010100</v>
          </cell>
        </row>
        <row r="1148">
          <cell r="G1148" t="str">
            <v>03100420040010110</v>
          </cell>
        </row>
        <row r="1149">
          <cell r="G1149" t="str">
            <v>03100420040010111</v>
          </cell>
        </row>
        <row r="1150">
          <cell r="G1150" t="str">
            <v>03100420040010112</v>
          </cell>
        </row>
        <row r="1151">
          <cell r="G1151" t="str">
            <v>03100420040010119</v>
          </cell>
        </row>
        <row r="1152">
          <cell r="G1152" t="str">
            <v>03100420040010200</v>
          </cell>
        </row>
        <row r="1153">
          <cell r="G1153" t="str">
            <v>03100420040010240</v>
          </cell>
        </row>
        <row r="1154">
          <cell r="G1154" t="str">
            <v>03100420040010244</v>
          </cell>
        </row>
        <row r="1155">
          <cell r="G1155" t="str">
            <v>03100420041010</v>
          </cell>
        </row>
        <row r="1156">
          <cell r="G1156" t="str">
            <v>03100420041010100</v>
          </cell>
        </row>
        <row r="1157">
          <cell r="G1157" t="str">
            <v>03100420041010110</v>
          </cell>
        </row>
        <row r="1158">
          <cell r="G1158" t="str">
            <v>03100420041010111</v>
          </cell>
        </row>
        <row r="1159">
          <cell r="G1159" t="str">
            <v>03100420041010119</v>
          </cell>
        </row>
        <row r="1160">
          <cell r="G1160" t="str">
            <v>03100420047010</v>
          </cell>
        </row>
        <row r="1161">
          <cell r="G1161" t="str">
            <v>03100420047010100</v>
          </cell>
        </row>
        <row r="1162">
          <cell r="G1162" t="str">
            <v>03100420047010110</v>
          </cell>
        </row>
        <row r="1163">
          <cell r="G1163" t="str">
            <v>03100420047010112</v>
          </cell>
        </row>
        <row r="1164">
          <cell r="G1164" t="str">
            <v>0310042004Г010</v>
          </cell>
        </row>
        <row r="1165">
          <cell r="G1165" t="str">
            <v>0310042004Г010200</v>
          </cell>
        </row>
        <row r="1166">
          <cell r="G1166" t="str">
            <v>0310042004Г010240</v>
          </cell>
        </row>
        <row r="1167">
          <cell r="G1167" t="str">
            <v>0310042004Г010244</v>
          </cell>
        </row>
        <row r="1168">
          <cell r="G1168" t="str">
            <v>0310042004Г010247</v>
          </cell>
        </row>
        <row r="1169">
          <cell r="G1169" t="str">
            <v>0310042004М010</v>
          </cell>
        </row>
        <row r="1170">
          <cell r="G1170" t="str">
            <v>0310042004М010200</v>
          </cell>
        </row>
        <row r="1171">
          <cell r="G1171" t="str">
            <v>0310042004М010240</v>
          </cell>
        </row>
        <row r="1172">
          <cell r="G1172" t="str">
            <v>0310042004М010244</v>
          </cell>
        </row>
        <row r="1173">
          <cell r="G1173" t="str">
            <v>0310042004Ф010</v>
          </cell>
        </row>
        <row r="1174">
          <cell r="G1174" t="str">
            <v>0310042004Ф010200</v>
          </cell>
        </row>
        <row r="1175">
          <cell r="G1175" t="str">
            <v>0310042004Ф010240</v>
          </cell>
        </row>
        <row r="1176">
          <cell r="G1176" t="str">
            <v>0310042004Ф010244</v>
          </cell>
        </row>
        <row r="1177">
          <cell r="G1177" t="str">
            <v>0310042004Э010</v>
          </cell>
        </row>
        <row r="1178">
          <cell r="G1178" t="str">
            <v>0310042004Э010200</v>
          </cell>
        </row>
        <row r="1179">
          <cell r="G1179" t="str">
            <v>0310042004Э010240</v>
          </cell>
        </row>
        <row r="1180">
          <cell r="G1180" t="str">
            <v>0310042004Э010247</v>
          </cell>
        </row>
        <row r="1181">
          <cell r="G1181" t="str">
            <v>0500</v>
          </cell>
        </row>
        <row r="1182">
          <cell r="G1182" t="str">
            <v>0502</v>
          </cell>
        </row>
        <row r="1183">
          <cell r="G1183" t="str">
            <v>05020300000000</v>
          </cell>
        </row>
        <row r="1184">
          <cell r="G1184" t="str">
            <v>05020320000000</v>
          </cell>
        </row>
        <row r="1185">
          <cell r="G1185" t="str">
            <v>05020320075700</v>
          </cell>
        </row>
        <row r="1186">
          <cell r="G1186" t="str">
            <v>05020320075700100</v>
          </cell>
        </row>
        <row r="1187">
          <cell r="G1187" t="str">
            <v>05020320075700110</v>
          </cell>
        </row>
        <row r="1188">
          <cell r="G1188" t="str">
            <v>05020320075700111</v>
          </cell>
        </row>
        <row r="1189">
          <cell r="G1189" t="str">
            <v>05020320075700119</v>
          </cell>
        </row>
        <row r="1190">
          <cell r="G1190" t="str">
            <v>05020320075700200</v>
          </cell>
        </row>
        <row r="1191">
          <cell r="G1191" t="str">
            <v>05020320075700240</v>
          </cell>
        </row>
        <row r="1192">
          <cell r="G1192" t="str">
            <v>05020320075700244</v>
          </cell>
        </row>
        <row r="1193">
          <cell r="G1193" t="str">
            <v>05020320080090</v>
          </cell>
        </row>
        <row r="1194">
          <cell r="G1194" t="str">
            <v>05020320080090100</v>
          </cell>
        </row>
        <row r="1195">
          <cell r="G1195" t="str">
            <v>05020320080090110</v>
          </cell>
        </row>
        <row r="1196">
          <cell r="G1196" t="str">
            <v>05020320080090111</v>
          </cell>
        </row>
        <row r="1197">
          <cell r="G1197" t="str">
            <v>05020320080090112</v>
          </cell>
        </row>
        <row r="1198">
          <cell r="G1198" t="str">
            <v>05020320080090119</v>
          </cell>
        </row>
        <row r="1199">
          <cell r="G1199" t="str">
            <v>05020320080090200</v>
          </cell>
        </row>
        <row r="1200">
          <cell r="G1200" t="str">
            <v>05020320080090240</v>
          </cell>
        </row>
        <row r="1201">
          <cell r="G1201" t="str">
            <v>05020320080090244</v>
          </cell>
        </row>
        <row r="1202">
          <cell r="G1202" t="str">
            <v>05020320081090</v>
          </cell>
        </row>
        <row r="1203">
          <cell r="G1203" t="str">
            <v>05020320081090100</v>
          </cell>
        </row>
        <row r="1204">
          <cell r="G1204" t="str">
            <v>05020320081090110</v>
          </cell>
        </row>
        <row r="1205">
          <cell r="G1205" t="str">
            <v>05020320081090111</v>
          </cell>
        </row>
        <row r="1206">
          <cell r="G1206" t="str">
            <v>05020320081090119</v>
          </cell>
        </row>
        <row r="1207">
          <cell r="G1207" t="str">
            <v>05020320087090</v>
          </cell>
        </row>
        <row r="1208">
          <cell r="G1208" t="str">
            <v>05020320087090100</v>
          </cell>
        </row>
        <row r="1209">
          <cell r="G1209" t="str">
            <v>05020320087090110</v>
          </cell>
        </row>
        <row r="1210">
          <cell r="G1210" t="str">
            <v>05020320087090112</v>
          </cell>
        </row>
        <row r="1211">
          <cell r="G1211" t="str">
            <v>0502032008Г090</v>
          </cell>
        </row>
        <row r="1212">
          <cell r="G1212" t="str">
            <v>0502032008Г090200</v>
          </cell>
        </row>
        <row r="1213">
          <cell r="G1213" t="str">
            <v>0502032008Г090240</v>
          </cell>
        </row>
        <row r="1214">
          <cell r="G1214" t="str">
            <v>0502032008Г090244</v>
          </cell>
        </row>
        <row r="1215">
          <cell r="G1215" t="str">
            <v/>
          </cell>
        </row>
        <row r="1216">
          <cell r="G1216" t="str">
            <v>0100</v>
          </cell>
        </row>
        <row r="1217">
          <cell r="G1217" t="str">
            <v>0106</v>
          </cell>
        </row>
        <row r="1218">
          <cell r="G1218" t="str">
            <v>01061100000000</v>
          </cell>
        </row>
        <row r="1219">
          <cell r="G1219" t="str">
            <v>01061120000000</v>
          </cell>
        </row>
        <row r="1220">
          <cell r="G1220" t="str">
            <v>01061120060000</v>
          </cell>
        </row>
        <row r="1221">
          <cell r="G1221" t="str">
            <v>01061120060000100</v>
          </cell>
        </row>
        <row r="1222">
          <cell r="G1222" t="str">
            <v>01061120060000120</v>
          </cell>
        </row>
        <row r="1223">
          <cell r="G1223" t="str">
            <v>01061120060000121</v>
          </cell>
        </row>
        <row r="1224">
          <cell r="G1224" t="str">
            <v>01061120060000122</v>
          </cell>
        </row>
        <row r="1225">
          <cell r="G1225" t="str">
            <v>01061120060000129</v>
          </cell>
        </row>
        <row r="1226">
          <cell r="G1226" t="str">
            <v>01061120060000200</v>
          </cell>
        </row>
        <row r="1227">
          <cell r="G1227" t="str">
            <v>01061120060000240</v>
          </cell>
        </row>
        <row r="1228">
          <cell r="G1228" t="str">
            <v>01061120060000244</v>
          </cell>
        </row>
        <row r="1229">
          <cell r="G1229" t="str">
            <v>01061120060000800</v>
          </cell>
        </row>
        <row r="1230">
          <cell r="G1230" t="str">
            <v>01061120060000850</v>
          </cell>
        </row>
        <row r="1231">
          <cell r="G1231" t="str">
            <v>01061120060000853</v>
          </cell>
        </row>
        <row r="1232">
          <cell r="G1232" t="str">
            <v>01061120061000</v>
          </cell>
        </row>
        <row r="1233">
          <cell r="G1233" t="str">
            <v>01061120061000100</v>
          </cell>
        </row>
        <row r="1234">
          <cell r="G1234" t="str">
            <v>01061120061000120</v>
          </cell>
        </row>
        <row r="1235">
          <cell r="G1235" t="str">
            <v>01061120061000121</v>
          </cell>
        </row>
        <row r="1236">
          <cell r="G1236" t="str">
            <v>01061120061000129</v>
          </cell>
        </row>
        <row r="1237">
          <cell r="G1237" t="str">
            <v>01061120067000</v>
          </cell>
        </row>
        <row r="1238">
          <cell r="G1238" t="str">
            <v>01061120067000100</v>
          </cell>
        </row>
        <row r="1239">
          <cell r="G1239" t="str">
            <v>01061120067000120</v>
          </cell>
        </row>
        <row r="1240">
          <cell r="G1240" t="str">
            <v>01061120067000122</v>
          </cell>
        </row>
        <row r="1241">
          <cell r="G1241" t="str">
            <v>0106112006Б000</v>
          </cell>
        </row>
        <row r="1242">
          <cell r="G1242" t="str">
            <v>0106112006Б000100</v>
          </cell>
        </row>
        <row r="1243">
          <cell r="G1243" t="str">
            <v>0106112006Б000120</v>
          </cell>
        </row>
        <row r="1244">
          <cell r="G1244" t="str">
            <v>0106112006Б000121</v>
          </cell>
        </row>
        <row r="1245">
          <cell r="G1245" t="str">
            <v>0106112006Б000129</v>
          </cell>
        </row>
        <row r="1246">
          <cell r="G1246" t="str">
            <v>0106112006Г000</v>
          </cell>
        </row>
        <row r="1247">
          <cell r="G1247" t="str">
            <v>0106112006Г000200</v>
          </cell>
        </row>
        <row r="1248">
          <cell r="G1248" t="str">
            <v>0106112006Г000240</v>
          </cell>
        </row>
        <row r="1249">
          <cell r="G1249" t="str">
            <v>0106112006Г000244</v>
          </cell>
        </row>
        <row r="1250">
          <cell r="G1250" t="str">
            <v>0106112006Г000247</v>
          </cell>
        </row>
        <row r="1251">
          <cell r="G1251" t="str">
            <v>0106112006М000</v>
          </cell>
        </row>
        <row r="1252">
          <cell r="G1252" t="str">
            <v>0106112006М000200</v>
          </cell>
        </row>
        <row r="1253">
          <cell r="G1253" t="str">
            <v>0106112006М000240</v>
          </cell>
        </row>
        <row r="1254">
          <cell r="G1254" t="str">
            <v>0106112006М000244</v>
          </cell>
        </row>
        <row r="1255">
          <cell r="G1255" t="str">
            <v>0106112006Э000</v>
          </cell>
        </row>
        <row r="1256">
          <cell r="G1256" t="str">
            <v>0106112006Э000200</v>
          </cell>
        </row>
        <row r="1257">
          <cell r="G1257" t="str">
            <v>0106112006Э000240</v>
          </cell>
        </row>
        <row r="1258">
          <cell r="G1258" t="str">
            <v>0106112006Э000247</v>
          </cell>
        </row>
        <row r="1259">
          <cell r="G1259" t="str">
            <v>010611200Ч0060</v>
          </cell>
        </row>
        <row r="1260">
          <cell r="G1260" t="str">
            <v>010611200Ч0060100</v>
          </cell>
        </row>
        <row r="1261">
          <cell r="G1261" t="str">
            <v>010611200Ч0060120</v>
          </cell>
        </row>
        <row r="1262">
          <cell r="G1262" t="str">
            <v>010611200Ч0060121</v>
          </cell>
        </row>
        <row r="1263">
          <cell r="G1263" t="str">
            <v>010611200Ч0060129</v>
          </cell>
        </row>
        <row r="1264">
          <cell r="G1264" t="str">
            <v>010611200Ч0070</v>
          </cell>
        </row>
        <row r="1265">
          <cell r="G1265" t="str">
            <v>010611200Ч0070200</v>
          </cell>
        </row>
        <row r="1266">
          <cell r="G1266" t="str">
            <v>010611200Ч0070240</v>
          </cell>
        </row>
        <row r="1267">
          <cell r="G1267" t="str">
            <v>010611200Ч0070244</v>
          </cell>
        </row>
        <row r="1268">
          <cell r="G1268" t="str">
            <v>0111</v>
          </cell>
        </row>
        <row r="1269">
          <cell r="G1269" t="str">
            <v>01119000000000</v>
          </cell>
        </row>
        <row r="1270">
          <cell r="G1270" t="str">
            <v>01119010000000</v>
          </cell>
        </row>
        <row r="1271">
          <cell r="G1271" t="str">
            <v>01119010080000</v>
          </cell>
        </row>
        <row r="1272">
          <cell r="G1272" t="str">
            <v>01119010080000800</v>
          </cell>
        </row>
        <row r="1273">
          <cell r="G1273" t="str">
            <v>01119010080000870</v>
          </cell>
        </row>
        <row r="1274">
          <cell r="G1274" t="str">
            <v>0113</v>
          </cell>
        </row>
        <row r="1275">
          <cell r="G1275" t="str">
            <v>01131100000000</v>
          </cell>
        </row>
        <row r="1276">
          <cell r="G1276" t="str">
            <v>01131110000000</v>
          </cell>
        </row>
        <row r="1277">
          <cell r="G1277" t="str">
            <v>01131110075140</v>
          </cell>
        </row>
        <row r="1278">
          <cell r="G1278" t="str">
            <v>01131110075140500</v>
          </cell>
        </row>
        <row r="1279">
          <cell r="G1279" t="str">
            <v>01131110075140530</v>
          </cell>
        </row>
        <row r="1280">
          <cell r="G1280" t="str">
            <v>01139000000000</v>
          </cell>
        </row>
        <row r="1281">
          <cell r="G1281" t="str">
            <v>01139090000000</v>
          </cell>
        </row>
        <row r="1282">
          <cell r="G1282" t="str">
            <v>01139090080000</v>
          </cell>
        </row>
        <row r="1283">
          <cell r="G1283" t="str">
            <v>01139090080000800</v>
          </cell>
        </row>
        <row r="1284">
          <cell r="G1284" t="str">
            <v>01139090080000830</v>
          </cell>
        </row>
        <row r="1285">
          <cell r="G1285" t="str">
            <v>01139090080000831</v>
          </cell>
        </row>
        <row r="1286">
          <cell r="G1286" t="str">
            <v>01139090080000870</v>
          </cell>
        </row>
        <row r="1287">
          <cell r="G1287" t="str">
            <v>0200</v>
          </cell>
        </row>
        <row r="1288">
          <cell r="G1288" t="str">
            <v>0203</v>
          </cell>
        </row>
        <row r="1289">
          <cell r="G1289" t="str">
            <v>02031100000000</v>
          </cell>
        </row>
        <row r="1290">
          <cell r="G1290" t="str">
            <v>02031110000000</v>
          </cell>
        </row>
        <row r="1291">
          <cell r="G1291" t="str">
            <v>02031110051180</v>
          </cell>
        </row>
        <row r="1292">
          <cell r="G1292" t="str">
            <v>02031110051180500</v>
          </cell>
        </row>
        <row r="1293">
          <cell r="G1293" t="str">
            <v>02031110051180530</v>
          </cell>
        </row>
        <row r="1294">
          <cell r="G1294" t="str">
            <v>0400</v>
          </cell>
        </row>
        <row r="1295">
          <cell r="G1295" t="str">
            <v>0409</v>
          </cell>
        </row>
        <row r="1296">
          <cell r="G1296" t="str">
            <v>04090900000000</v>
          </cell>
        </row>
        <row r="1297">
          <cell r="G1297" t="str">
            <v>04090910000000</v>
          </cell>
        </row>
        <row r="1298">
          <cell r="G1298" t="str">
            <v>040909100Ч0030</v>
          </cell>
        </row>
        <row r="1299">
          <cell r="G1299" t="str">
            <v>040909100Ч0030500</v>
          </cell>
        </row>
        <row r="1300">
          <cell r="G1300" t="str">
            <v>040909100Ч0030540</v>
          </cell>
        </row>
        <row r="1301">
          <cell r="G1301" t="str">
            <v>0700</v>
          </cell>
        </row>
        <row r="1302">
          <cell r="G1302" t="str">
            <v>0707</v>
          </cell>
        </row>
        <row r="1303">
          <cell r="G1303" t="str">
            <v>07070600000000</v>
          </cell>
        </row>
        <row r="1304">
          <cell r="G1304" t="str">
            <v>07070610000000</v>
          </cell>
        </row>
        <row r="1305">
          <cell r="G1305" t="str">
            <v>070706100Ч0050</v>
          </cell>
        </row>
        <row r="1306">
          <cell r="G1306" t="str">
            <v>070706100Ч0050500</v>
          </cell>
        </row>
        <row r="1307">
          <cell r="G1307" t="str">
            <v>070706100Ч0050540</v>
          </cell>
        </row>
        <row r="1308">
          <cell r="G1308" t="str">
            <v>1400</v>
          </cell>
        </row>
        <row r="1309">
          <cell r="G1309" t="str">
            <v>1401</v>
          </cell>
        </row>
        <row r="1310">
          <cell r="G1310" t="str">
            <v>14011100000000</v>
          </cell>
        </row>
        <row r="1311">
          <cell r="G1311" t="str">
            <v>14011110000000</v>
          </cell>
        </row>
        <row r="1312">
          <cell r="G1312" t="str">
            <v>14011110076010</v>
          </cell>
        </row>
        <row r="1313">
          <cell r="G1313" t="str">
            <v>14011110076010500</v>
          </cell>
        </row>
        <row r="1314">
          <cell r="G1314" t="str">
            <v>14011110076010510</v>
          </cell>
        </row>
        <row r="1315">
          <cell r="G1315" t="str">
            <v>14011110076010511</v>
          </cell>
        </row>
        <row r="1316">
          <cell r="G1316" t="str">
            <v>14011110080130</v>
          </cell>
        </row>
        <row r="1317">
          <cell r="G1317" t="str">
            <v>14011110080130500</v>
          </cell>
        </row>
        <row r="1318">
          <cell r="G1318" t="str">
            <v>14011110080130510</v>
          </cell>
        </row>
        <row r="1319">
          <cell r="G1319" t="str">
            <v>14011110080130511</v>
          </cell>
        </row>
        <row r="1320">
          <cell r="G1320" t="str">
            <v>1403</v>
          </cell>
        </row>
        <row r="1321">
          <cell r="G1321" t="str">
            <v>14031100000000</v>
          </cell>
        </row>
        <row r="1322">
          <cell r="G1322" t="str">
            <v>14031110000000</v>
          </cell>
        </row>
        <row r="1323">
          <cell r="G1323" t="str">
            <v>14031110080120</v>
          </cell>
        </row>
        <row r="1324">
          <cell r="G1324" t="str">
            <v>14031110080120500</v>
          </cell>
        </row>
        <row r="1325">
          <cell r="G1325" t="str">
            <v>14031110080120540</v>
          </cell>
        </row>
      </sheetData>
      <sheetData sheetId="6">
        <row r="8">
          <cell r="F8">
            <v>7274170</v>
          </cell>
        </row>
        <row r="9">
          <cell r="F9">
            <v>7274170</v>
          </cell>
        </row>
        <row r="10">
          <cell r="F10">
            <v>7274170</v>
          </cell>
        </row>
        <row r="11">
          <cell r="F11">
            <v>7274170</v>
          </cell>
        </row>
        <row r="12">
          <cell r="F12">
            <v>3413923</v>
          </cell>
        </row>
        <row r="13">
          <cell r="F13">
            <v>3313923</v>
          </cell>
        </row>
        <row r="14">
          <cell r="F14">
            <v>2790173</v>
          </cell>
        </row>
        <row r="15">
          <cell r="F15">
            <v>2790173</v>
          </cell>
        </row>
        <row r="16">
          <cell r="F16">
            <v>2122637</v>
          </cell>
        </row>
        <row r="17">
          <cell r="F17">
            <v>26500</v>
          </cell>
        </row>
        <row r="18">
          <cell r="F18">
            <v>641036</v>
          </cell>
        </row>
        <row r="19">
          <cell r="F19">
            <v>523750</v>
          </cell>
        </row>
        <row r="20">
          <cell r="F20">
            <v>523750</v>
          </cell>
        </row>
        <row r="21">
          <cell r="F21">
            <v>523750</v>
          </cell>
        </row>
        <row r="22">
          <cell r="F22">
            <v>100000</v>
          </cell>
        </row>
        <row r="23">
          <cell r="F23">
            <v>100000</v>
          </cell>
        </row>
        <row r="24">
          <cell r="F24">
            <v>100000</v>
          </cell>
        </row>
        <row r="25">
          <cell r="F25">
            <v>100000</v>
          </cell>
        </row>
        <row r="26">
          <cell r="F26">
            <v>3860247</v>
          </cell>
        </row>
        <row r="27">
          <cell r="F27">
            <v>3810247</v>
          </cell>
        </row>
        <row r="28">
          <cell r="F28">
            <v>3810247</v>
          </cell>
        </row>
        <row r="29">
          <cell r="F29">
            <v>3810247</v>
          </cell>
        </row>
        <row r="30">
          <cell r="F30">
            <v>2694963</v>
          </cell>
        </row>
        <row r="31">
          <cell r="F31">
            <v>56200</v>
          </cell>
        </row>
        <row r="32">
          <cell r="F32">
            <v>264000</v>
          </cell>
        </row>
        <row r="33">
          <cell r="F33">
            <v>795084</v>
          </cell>
        </row>
        <row r="34">
          <cell r="F34">
            <v>50000</v>
          </cell>
        </row>
        <row r="35">
          <cell r="F35">
            <v>50000</v>
          </cell>
        </row>
        <row r="36">
          <cell r="F36">
            <v>50000</v>
          </cell>
        </row>
        <row r="37">
          <cell r="F37">
            <v>50000</v>
          </cell>
        </row>
        <row r="38">
          <cell r="F38">
            <v>2324622</v>
          </cell>
        </row>
        <row r="39">
          <cell r="F39">
            <v>2324622</v>
          </cell>
        </row>
        <row r="40">
          <cell r="F40">
            <v>2324622</v>
          </cell>
        </row>
        <row r="41">
          <cell r="F41">
            <v>2324622</v>
          </cell>
        </row>
        <row r="42">
          <cell r="F42">
            <v>1036176</v>
          </cell>
        </row>
        <row r="43">
          <cell r="F43">
            <v>996176</v>
          </cell>
        </row>
        <row r="44">
          <cell r="F44">
            <v>937424</v>
          </cell>
        </row>
        <row r="45">
          <cell r="F45">
            <v>937424</v>
          </cell>
        </row>
        <row r="46">
          <cell r="F46">
            <v>707545</v>
          </cell>
        </row>
        <row r="47">
          <cell r="F47">
            <v>16200</v>
          </cell>
        </row>
        <row r="48">
          <cell r="F48">
            <v>213679</v>
          </cell>
        </row>
        <row r="49">
          <cell r="F49">
            <v>58752</v>
          </cell>
        </row>
        <row r="50">
          <cell r="F50">
            <v>58752</v>
          </cell>
        </row>
        <row r="51">
          <cell r="F51">
            <v>58752</v>
          </cell>
        </row>
        <row r="52">
          <cell r="F52">
            <v>40000</v>
          </cell>
        </row>
        <row r="53">
          <cell r="F53">
            <v>40000</v>
          </cell>
        </row>
        <row r="54">
          <cell r="F54">
            <v>40000</v>
          </cell>
        </row>
        <row r="55">
          <cell r="F55">
            <v>40000</v>
          </cell>
        </row>
        <row r="56">
          <cell r="F56">
            <v>1288446</v>
          </cell>
        </row>
        <row r="57">
          <cell r="F57">
            <v>1248446</v>
          </cell>
        </row>
        <row r="58">
          <cell r="F58">
            <v>1248446</v>
          </cell>
        </row>
        <row r="59">
          <cell r="F59">
            <v>1248446</v>
          </cell>
        </row>
        <row r="60">
          <cell r="F60">
            <v>946426</v>
          </cell>
        </row>
        <row r="61">
          <cell r="F61">
            <v>302020</v>
          </cell>
        </row>
        <row r="62">
          <cell r="F62">
            <v>40000</v>
          </cell>
        </row>
        <row r="63">
          <cell r="F63">
            <v>40000</v>
          </cell>
        </row>
        <row r="64">
          <cell r="F64">
            <v>40000</v>
          </cell>
        </row>
        <row r="65">
          <cell r="F65">
            <v>40000</v>
          </cell>
        </row>
        <row r="66">
          <cell r="F66">
            <v>414021777</v>
          </cell>
        </row>
        <row r="67">
          <cell r="F67">
            <v>73557149.859999999</v>
          </cell>
        </row>
        <row r="68">
          <cell r="F68">
            <v>2544341</v>
          </cell>
        </row>
        <row r="69">
          <cell r="F69">
            <v>2544341</v>
          </cell>
        </row>
        <row r="70">
          <cell r="F70">
            <v>2544341</v>
          </cell>
        </row>
        <row r="71">
          <cell r="F71">
            <v>2469341</v>
          </cell>
        </row>
        <row r="72">
          <cell r="F72">
            <v>2469341</v>
          </cell>
        </row>
        <row r="73">
          <cell r="F73">
            <v>2469341</v>
          </cell>
        </row>
        <row r="74">
          <cell r="F74">
            <v>1880185</v>
          </cell>
        </row>
        <row r="75">
          <cell r="F75">
            <v>120000</v>
          </cell>
        </row>
        <row r="76">
          <cell r="F76">
            <v>469156</v>
          </cell>
        </row>
        <row r="77">
          <cell r="F77">
            <v>75000</v>
          </cell>
        </row>
        <row r="78">
          <cell r="F78">
            <v>75000</v>
          </cell>
        </row>
        <row r="79">
          <cell r="F79">
            <v>75000</v>
          </cell>
        </row>
        <row r="80">
          <cell r="F80">
            <v>75000</v>
          </cell>
        </row>
        <row r="81">
          <cell r="F81">
            <v>70411508.859999999</v>
          </cell>
        </row>
        <row r="82">
          <cell r="F82">
            <v>73395</v>
          </cell>
        </row>
        <row r="83">
          <cell r="F83">
            <v>73395</v>
          </cell>
        </row>
        <row r="84">
          <cell r="F84">
            <v>73395</v>
          </cell>
        </row>
        <row r="85">
          <cell r="F85">
            <v>73395</v>
          </cell>
        </row>
        <row r="86">
          <cell r="F86">
            <v>73395</v>
          </cell>
        </row>
        <row r="87">
          <cell r="F87">
            <v>73395</v>
          </cell>
        </row>
        <row r="88">
          <cell r="F88">
            <v>70338113.859999999</v>
          </cell>
        </row>
        <row r="89">
          <cell r="F89">
            <v>70338113.859999999</v>
          </cell>
        </row>
        <row r="90">
          <cell r="F90">
            <v>51413311.859999999</v>
          </cell>
        </row>
        <row r="91">
          <cell r="F91">
            <v>42808726</v>
          </cell>
        </row>
        <row r="92">
          <cell r="F92">
            <v>42808726</v>
          </cell>
        </row>
        <row r="93">
          <cell r="F93">
            <v>32547101</v>
          </cell>
        </row>
        <row r="94">
          <cell r="F94">
            <v>432400</v>
          </cell>
        </row>
        <row r="95">
          <cell r="F95">
            <v>9829225</v>
          </cell>
        </row>
        <row r="96">
          <cell r="F96">
            <v>8281773.8600000003</v>
          </cell>
        </row>
        <row r="97">
          <cell r="F97">
            <v>8281773.8600000003</v>
          </cell>
        </row>
        <row r="98">
          <cell r="F98">
            <v>8281773.8600000003</v>
          </cell>
        </row>
        <row r="99">
          <cell r="F99">
            <v>322812</v>
          </cell>
        </row>
        <row r="100">
          <cell r="F100">
            <v>322812</v>
          </cell>
        </row>
        <row r="101">
          <cell r="F101">
            <v>322812</v>
          </cell>
        </row>
        <row r="102">
          <cell r="F102">
            <v>1371860</v>
          </cell>
        </row>
        <row r="103">
          <cell r="F103">
            <v>1371860</v>
          </cell>
        </row>
        <row r="104">
          <cell r="F104">
            <v>1371860</v>
          </cell>
        </row>
        <row r="105">
          <cell r="F105">
            <v>1053656</v>
          </cell>
        </row>
        <row r="106">
          <cell r="F106">
            <v>318204</v>
          </cell>
        </row>
        <row r="107">
          <cell r="F107">
            <v>332000</v>
          </cell>
        </row>
        <row r="108">
          <cell r="F108">
            <v>332000</v>
          </cell>
        </row>
        <row r="109">
          <cell r="F109">
            <v>332000</v>
          </cell>
        </row>
        <row r="110">
          <cell r="F110">
            <v>332000</v>
          </cell>
        </row>
        <row r="111">
          <cell r="F111">
            <v>8288772</v>
          </cell>
        </row>
        <row r="112">
          <cell r="F112">
            <v>8288772</v>
          </cell>
        </row>
        <row r="113">
          <cell r="F113">
            <v>8288772</v>
          </cell>
        </row>
        <row r="114">
          <cell r="F114">
            <v>6366185</v>
          </cell>
        </row>
        <row r="115">
          <cell r="F115">
            <v>1922587</v>
          </cell>
        </row>
        <row r="116">
          <cell r="F116">
            <v>4330205</v>
          </cell>
        </row>
        <row r="117">
          <cell r="F117">
            <v>4330205</v>
          </cell>
        </row>
        <row r="118">
          <cell r="F118">
            <v>4330205</v>
          </cell>
        </row>
        <row r="119">
          <cell r="F119">
            <v>154460</v>
          </cell>
        </row>
        <row r="120">
          <cell r="F120">
            <v>4175745</v>
          </cell>
        </row>
        <row r="121">
          <cell r="F121">
            <v>265731</v>
          </cell>
        </row>
        <row r="122">
          <cell r="F122">
            <v>265731</v>
          </cell>
        </row>
        <row r="123">
          <cell r="F123">
            <v>265731</v>
          </cell>
        </row>
        <row r="124">
          <cell r="F124">
            <v>265731</v>
          </cell>
        </row>
        <row r="125">
          <cell r="F125">
            <v>1029064</v>
          </cell>
        </row>
        <row r="126">
          <cell r="F126">
            <v>1029064</v>
          </cell>
        </row>
        <row r="127">
          <cell r="F127">
            <v>1029064</v>
          </cell>
        </row>
        <row r="128">
          <cell r="F128">
            <v>1029064</v>
          </cell>
        </row>
        <row r="129">
          <cell r="F129">
            <v>828000</v>
          </cell>
        </row>
        <row r="130">
          <cell r="F130">
            <v>796200</v>
          </cell>
        </row>
        <row r="131">
          <cell r="F131">
            <v>796200</v>
          </cell>
        </row>
        <row r="132">
          <cell r="F132">
            <v>596787</v>
          </cell>
        </row>
        <row r="133">
          <cell r="F133">
            <v>19200</v>
          </cell>
        </row>
        <row r="134">
          <cell r="F134">
            <v>180213</v>
          </cell>
        </row>
        <row r="135">
          <cell r="F135">
            <v>31800</v>
          </cell>
        </row>
        <row r="136">
          <cell r="F136">
            <v>31800</v>
          </cell>
        </row>
        <row r="137">
          <cell r="F137">
            <v>31800</v>
          </cell>
        </row>
        <row r="138">
          <cell r="F138">
            <v>1624300</v>
          </cell>
        </row>
        <row r="139">
          <cell r="F139">
            <v>1579300</v>
          </cell>
        </row>
        <row r="140">
          <cell r="F140">
            <v>1579300</v>
          </cell>
        </row>
        <row r="141">
          <cell r="F141">
            <v>1193780</v>
          </cell>
        </row>
        <row r="142">
          <cell r="F142">
            <v>25000</v>
          </cell>
        </row>
        <row r="143">
          <cell r="F143">
            <v>360520</v>
          </cell>
        </row>
        <row r="144">
          <cell r="F144">
            <v>45000</v>
          </cell>
        </row>
        <row r="145">
          <cell r="F145">
            <v>45000</v>
          </cell>
        </row>
        <row r="146">
          <cell r="F146">
            <v>45000</v>
          </cell>
        </row>
        <row r="147">
          <cell r="F147">
            <v>854870</v>
          </cell>
        </row>
        <row r="148">
          <cell r="F148">
            <v>854870</v>
          </cell>
        </row>
        <row r="149">
          <cell r="F149">
            <v>854870</v>
          </cell>
        </row>
        <row r="150">
          <cell r="F150">
            <v>656582</v>
          </cell>
        </row>
        <row r="151">
          <cell r="F151">
            <v>198288</v>
          </cell>
        </row>
        <row r="152">
          <cell r="F152">
            <v>7900</v>
          </cell>
        </row>
        <row r="153">
          <cell r="F153">
            <v>7900</v>
          </cell>
        </row>
        <row r="154">
          <cell r="F154">
            <v>7900</v>
          </cell>
        </row>
        <row r="155">
          <cell r="F155">
            <v>7900</v>
          </cell>
        </row>
        <row r="156">
          <cell r="F156">
            <v>7900</v>
          </cell>
        </row>
        <row r="157">
          <cell r="F157">
            <v>7900</v>
          </cell>
        </row>
        <row r="158">
          <cell r="F158">
            <v>7900</v>
          </cell>
        </row>
        <row r="159">
          <cell r="F159">
            <v>593400</v>
          </cell>
        </row>
        <row r="160">
          <cell r="F160">
            <v>215000</v>
          </cell>
        </row>
        <row r="161">
          <cell r="F161">
            <v>215000</v>
          </cell>
        </row>
        <row r="162">
          <cell r="F162">
            <v>65000</v>
          </cell>
        </row>
        <row r="163">
          <cell r="F163">
            <v>65000</v>
          </cell>
        </row>
        <row r="164">
          <cell r="F164">
            <v>65000</v>
          </cell>
        </row>
        <row r="165">
          <cell r="F165">
            <v>65000</v>
          </cell>
        </row>
        <row r="166">
          <cell r="F166">
            <v>150000</v>
          </cell>
        </row>
        <row r="167">
          <cell r="F167">
            <v>150000</v>
          </cell>
        </row>
        <row r="168">
          <cell r="F168">
            <v>150000</v>
          </cell>
        </row>
        <row r="169">
          <cell r="F169">
            <v>150000</v>
          </cell>
        </row>
        <row r="170">
          <cell r="F170">
            <v>318400</v>
          </cell>
        </row>
        <row r="171">
          <cell r="F171">
            <v>318400</v>
          </cell>
        </row>
        <row r="172">
          <cell r="F172">
            <v>81000</v>
          </cell>
        </row>
        <row r="173">
          <cell r="F173">
            <v>77700</v>
          </cell>
        </row>
        <row r="174">
          <cell r="F174">
            <v>77700</v>
          </cell>
        </row>
        <row r="175">
          <cell r="F175">
            <v>59689</v>
          </cell>
        </row>
        <row r="176">
          <cell r="F176">
            <v>18011</v>
          </cell>
        </row>
        <row r="177">
          <cell r="F177">
            <v>3300</v>
          </cell>
        </row>
        <row r="178">
          <cell r="F178">
            <v>3300</v>
          </cell>
        </row>
        <row r="179">
          <cell r="F179">
            <v>3300</v>
          </cell>
        </row>
        <row r="180">
          <cell r="F180">
            <v>131900</v>
          </cell>
        </row>
        <row r="181">
          <cell r="F181">
            <v>109547</v>
          </cell>
        </row>
        <row r="182">
          <cell r="F182">
            <v>109547</v>
          </cell>
        </row>
        <row r="183">
          <cell r="F183">
            <v>84137</v>
          </cell>
        </row>
        <row r="184">
          <cell r="F184">
            <v>25410</v>
          </cell>
        </row>
        <row r="185">
          <cell r="F185">
            <v>22353</v>
          </cell>
        </row>
        <row r="186">
          <cell r="F186">
            <v>22353</v>
          </cell>
        </row>
        <row r="187">
          <cell r="F187">
            <v>22353</v>
          </cell>
        </row>
        <row r="188">
          <cell r="F188">
            <v>105500</v>
          </cell>
        </row>
        <row r="189">
          <cell r="F189">
            <v>102600</v>
          </cell>
        </row>
        <row r="190">
          <cell r="F190">
            <v>102600</v>
          </cell>
        </row>
        <row r="191">
          <cell r="F191">
            <v>78801</v>
          </cell>
        </row>
        <row r="192">
          <cell r="F192">
            <v>23799</v>
          </cell>
        </row>
        <row r="193">
          <cell r="F193">
            <v>2900</v>
          </cell>
        </row>
        <row r="194">
          <cell r="F194">
            <v>2900</v>
          </cell>
        </row>
        <row r="195">
          <cell r="F195">
            <v>2900</v>
          </cell>
        </row>
        <row r="196">
          <cell r="F196">
            <v>60000</v>
          </cell>
        </row>
        <row r="197">
          <cell r="F197">
            <v>60000</v>
          </cell>
        </row>
        <row r="198">
          <cell r="F198">
            <v>60000</v>
          </cell>
        </row>
        <row r="199">
          <cell r="F199">
            <v>60000</v>
          </cell>
        </row>
        <row r="200">
          <cell r="F200">
            <v>60000</v>
          </cell>
        </row>
        <row r="201">
          <cell r="F201">
            <v>7593470.1399999997</v>
          </cell>
        </row>
        <row r="202">
          <cell r="F202">
            <v>5893470.1399999997</v>
          </cell>
        </row>
        <row r="203">
          <cell r="F203">
            <v>5893470.1399999997</v>
          </cell>
        </row>
        <row r="204">
          <cell r="F204">
            <v>5688522.1399999997</v>
          </cell>
        </row>
        <row r="205">
          <cell r="F205">
            <v>5346382</v>
          </cell>
        </row>
        <row r="206">
          <cell r="F206">
            <v>5336382</v>
          </cell>
        </row>
        <row r="207">
          <cell r="F207">
            <v>5336382</v>
          </cell>
        </row>
        <row r="208">
          <cell r="F208">
            <v>4098604</v>
          </cell>
        </row>
        <row r="209">
          <cell r="F209">
            <v>1237778</v>
          </cell>
        </row>
        <row r="210">
          <cell r="F210">
            <v>10000</v>
          </cell>
        </row>
        <row r="211">
          <cell r="F211">
            <v>10000</v>
          </cell>
        </row>
        <row r="212">
          <cell r="F212">
            <v>10000</v>
          </cell>
        </row>
        <row r="213">
          <cell r="F213">
            <v>30000</v>
          </cell>
        </row>
        <row r="214">
          <cell r="F214">
            <v>30000</v>
          </cell>
        </row>
        <row r="215">
          <cell r="F215">
            <v>30000</v>
          </cell>
        </row>
        <row r="216">
          <cell r="F216">
            <v>30000</v>
          </cell>
        </row>
        <row r="217">
          <cell r="F217">
            <v>22000</v>
          </cell>
        </row>
        <row r="218">
          <cell r="F218">
            <v>22000</v>
          </cell>
        </row>
        <row r="219">
          <cell r="F219">
            <v>22000</v>
          </cell>
        </row>
        <row r="220">
          <cell r="F220">
            <v>22000</v>
          </cell>
        </row>
        <row r="221">
          <cell r="F221">
            <v>150000</v>
          </cell>
        </row>
        <row r="222">
          <cell r="F222">
            <v>150000</v>
          </cell>
        </row>
        <row r="223">
          <cell r="F223">
            <v>150000</v>
          </cell>
        </row>
        <row r="224">
          <cell r="F224">
            <v>150000</v>
          </cell>
        </row>
        <row r="225">
          <cell r="F225">
            <v>140140.14000000001</v>
          </cell>
        </row>
        <row r="226">
          <cell r="F226">
            <v>140140.14000000001</v>
          </cell>
        </row>
        <row r="227">
          <cell r="F227">
            <v>140140.14000000001</v>
          </cell>
        </row>
        <row r="228">
          <cell r="F228">
            <v>140140.14000000001</v>
          </cell>
        </row>
        <row r="229">
          <cell r="F229">
            <v>204948</v>
          </cell>
        </row>
        <row r="230">
          <cell r="F230">
            <v>150000</v>
          </cell>
        </row>
        <row r="231">
          <cell r="F231">
            <v>150000</v>
          </cell>
        </row>
        <row r="232">
          <cell r="F232">
            <v>150000</v>
          </cell>
        </row>
        <row r="233">
          <cell r="F233">
            <v>150000</v>
          </cell>
        </row>
        <row r="234">
          <cell r="F234">
            <v>54500</v>
          </cell>
        </row>
        <row r="235">
          <cell r="F235">
            <v>54500</v>
          </cell>
        </row>
        <row r="236">
          <cell r="F236">
            <v>54500</v>
          </cell>
        </row>
        <row r="237">
          <cell r="F237">
            <v>54500</v>
          </cell>
        </row>
        <row r="238">
          <cell r="F238">
            <v>448</v>
          </cell>
        </row>
        <row r="239">
          <cell r="F239">
            <v>448</v>
          </cell>
        </row>
        <row r="240">
          <cell r="F240">
            <v>448</v>
          </cell>
        </row>
        <row r="241">
          <cell r="F241">
            <v>448</v>
          </cell>
        </row>
        <row r="242">
          <cell r="F242">
            <v>1700000</v>
          </cell>
        </row>
        <row r="243">
          <cell r="F243">
            <v>1700000</v>
          </cell>
        </row>
        <row r="244">
          <cell r="F244">
            <v>1700000</v>
          </cell>
        </row>
        <row r="245">
          <cell r="F245">
            <v>1700000</v>
          </cell>
        </row>
        <row r="246">
          <cell r="F246">
            <v>1700000</v>
          </cell>
        </row>
        <row r="247">
          <cell r="F247">
            <v>1700000</v>
          </cell>
        </row>
        <row r="248">
          <cell r="F248">
            <v>1700000</v>
          </cell>
        </row>
        <row r="249">
          <cell r="F249">
            <v>87497000</v>
          </cell>
        </row>
        <row r="250">
          <cell r="F250">
            <v>1752200</v>
          </cell>
        </row>
        <row r="251">
          <cell r="F251">
            <v>1752200</v>
          </cell>
        </row>
        <row r="252">
          <cell r="F252">
            <v>10000</v>
          </cell>
        </row>
        <row r="253">
          <cell r="F253">
            <v>10000</v>
          </cell>
        </row>
        <row r="254">
          <cell r="F254">
            <v>10000</v>
          </cell>
        </row>
        <row r="255">
          <cell r="F255">
            <v>10000</v>
          </cell>
        </row>
        <row r="256">
          <cell r="F256">
            <v>10000</v>
          </cell>
        </row>
        <row r="257">
          <cell r="F257">
            <v>1742200</v>
          </cell>
        </row>
        <row r="258">
          <cell r="F258">
            <v>1742200</v>
          </cell>
        </row>
        <row r="259">
          <cell r="F259">
            <v>1688700</v>
          </cell>
        </row>
        <row r="260">
          <cell r="F260">
            <v>1688700</v>
          </cell>
        </row>
        <row r="261">
          <cell r="F261">
            <v>1193785</v>
          </cell>
        </row>
        <row r="262">
          <cell r="F262">
            <v>134400</v>
          </cell>
        </row>
        <row r="263">
          <cell r="F263">
            <v>360515</v>
          </cell>
        </row>
        <row r="264">
          <cell r="F264">
            <v>53500</v>
          </cell>
        </row>
        <row r="265">
          <cell r="F265">
            <v>53500</v>
          </cell>
        </row>
        <row r="266">
          <cell r="F266">
            <v>53500</v>
          </cell>
        </row>
        <row r="267">
          <cell r="F267">
            <v>1887000</v>
          </cell>
        </row>
        <row r="268">
          <cell r="F268">
            <v>1887000</v>
          </cell>
        </row>
        <row r="269">
          <cell r="F269">
            <v>1887000</v>
          </cell>
        </row>
        <row r="270">
          <cell r="F270">
            <v>1887000</v>
          </cell>
        </row>
        <row r="271">
          <cell r="F271">
            <v>1847000</v>
          </cell>
        </row>
        <row r="272">
          <cell r="F272">
            <v>1847000</v>
          </cell>
        </row>
        <row r="273">
          <cell r="F273">
            <v>1286447</v>
          </cell>
        </row>
        <row r="274">
          <cell r="F274">
            <v>172000</v>
          </cell>
        </row>
        <row r="275">
          <cell r="F275">
            <v>388553</v>
          </cell>
        </row>
        <row r="276">
          <cell r="F276">
            <v>40000</v>
          </cell>
        </row>
        <row r="277">
          <cell r="F277">
            <v>40000</v>
          </cell>
        </row>
        <row r="278">
          <cell r="F278">
            <v>40000</v>
          </cell>
        </row>
        <row r="279">
          <cell r="F279">
            <v>54406400</v>
          </cell>
        </row>
        <row r="280">
          <cell r="F280">
            <v>54406400</v>
          </cell>
        </row>
        <row r="281">
          <cell r="F281">
            <v>54406400</v>
          </cell>
        </row>
        <row r="282">
          <cell r="F282">
            <v>406400</v>
          </cell>
        </row>
        <row r="283">
          <cell r="F283">
            <v>406400</v>
          </cell>
        </row>
        <row r="284">
          <cell r="F284">
            <v>406400</v>
          </cell>
        </row>
        <row r="285">
          <cell r="F285">
            <v>406400</v>
          </cell>
        </row>
        <row r="286">
          <cell r="F286">
            <v>54000000</v>
          </cell>
        </row>
        <row r="287">
          <cell r="F287">
            <v>54000000</v>
          </cell>
        </row>
        <row r="288">
          <cell r="F288">
            <v>54000000</v>
          </cell>
        </row>
        <row r="289">
          <cell r="F289">
            <v>54000000</v>
          </cell>
        </row>
        <row r="290">
          <cell r="F290">
            <v>26768400</v>
          </cell>
        </row>
        <row r="291">
          <cell r="F291">
            <v>26768400</v>
          </cell>
        </row>
        <row r="292">
          <cell r="F292">
            <v>26409500</v>
          </cell>
        </row>
        <row r="293">
          <cell r="F293">
            <v>153050</v>
          </cell>
        </row>
        <row r="294">
          <cell r="F294">
            <v>153050</v>
          </cell>
        </row>
        <row r="295">
          <cell r="F295">
            <v>153050</v>
          </cell>
        </row>
        <row r="296">
          <cell r="F296">
            <v>153050</v>
          </cell>
        </row>
        <row r="297">
          <cell r="F297">
            <v>26256450</v>
          </cell>
        </row>
        <row r="298">
          <cell r="F298">
            <v>26256450</v>
          </cell>
        </row>
        <row r="299">
          <cell r="F299">
            <v>26256450</v>
          </cell>
        </row>
        <row r="300">
          <cell r="F300">
            <v>26256450</v>
          </cell>
        </row>
        <row r="301">
          <cell r="F301">
            <v>358900</v>
          </cell>
        </row>
        <row r="302">
          <cell r="F302">
            <v>358900</v>
          </cell>
        </row>
        <row r="303">
          <cell r="F303">
            <v>358900</v>
          </cell>
        </row>
        <row r="304">
          <cell r="F304">
            <v>358900</v>
          </cell>
        </row>
        <row r="305">
          <cell r="F305">
            <v>358900</v>
          </cell>
        </row>
        <row r="306">
          <cell r="F306">
            <v>2683000</v>
          </cell>
        </row>
        <row r="307">
          <cell r="F307">
            <v>2590000</v>
          </cell>
        </row>
        <row r="308">
          <cell r="F308">
            <v>2587000</v>
          </cell>
        </row>
        <row r="309">
          <cell r="F309">
            <v>10000</v>
          </cell>
        </row>
        <row r="310">
          <cell r="F310">
            <v>10000</v>
          </cell>
        </row>
        <row r="311">
          <cell r="F311">
            <v>10000</v>
          </cell>
        </row>
        <row r="312">
          <cell r="F312">
            <v>10000</v>
          </cell>
        </row>
        <row r="313">
          <cell r="F313">
            <v>2577000</v>
          </cell>
        </row>
        <row r="314">
          <cell r="F314">
            <v>2577000</v>
          </cell>
        </row>
        <row r="315">
          <cell r="F315">
            <v>2577000</v>
          </cell>
        </row>
        <row r="316">
          <cell r="F316">
            <v>2577000</v>
          </cell>
        </row>
        <row r="317">
          <cell r="F317">
            <v>3000</v>
          </cell>
        </row>
        <row r="318">
          <cell r="F318">
            <v>3000</v>
          </cell>
        </row>
        <row r="319">
          <cell r="F319">
            <v>3000</v>
          </cell>
        </row>
        <row r="320">
          <cell r="F320">
            <v>3000</v>
          </cell>
        </row>
        <row r="321">
          <cell r="F321">
            <v>3000</v>
          </cell>
        </row>
        <row r="322">
          <cell r="F322">
            <v>93000</v>
          </cell>
        </row>
        <row r="323">
          <cell r="F323">
            <v>93000</v>
          </cell>
        </row>
        <row r="324">
          <cell r="F324">
            <v>93000</v>
          </cell>
        </row>
        <row r="325">
          <cell r="F325">
            <v>93000</v>
          </cell>
        </row>
        <row r="326">
          <cell r="F326">
            <v>93000</v>
          </cell>
        </row>
        <row r="327">
          <cell r="F327">
            <v>93000</v>
          </cell>
        </row>
        <row r="328">
          <cell r="F328">
            <v>243526757</v>
          </cell>
        </row>
        <row r="329">
          <cell r="F329">
            <v>243526757</v>
          </cell>
        </row>
        <row r="330">
          <cell r="F330">
            <v>243471800</v>
          </cell>
        </row>
        <row r="331">
          <cell r="F331">
            <v>243471800</v>
          </cell>
        </row>
        <row r="332">
          <cell r="F332">
            <v>226371300</v>
          </cell>
        </row>
        <row r="333">
          <cell r="F333">
            <v>226371300</v>
          </cell>
        </row>
        <row r="334">
          <cell r="F334">
            <v>226371300</v>
          </cell>
        </row>
        <row r="335">
          <cell r="F335">
            <v>226371300</v>
          </cell>
        </row>
        <row r="336">
          <cell r="F336">
            <v>17100500</v>
          </cell>
        </row>
        <row r="337">
          <cell r="F337">
            <v>17100500</v>
          </cell>
        </row>
        <row r="338">
          <cell r="F338">
            <v>17100500</v>
          </cell>
        </row>
        <row r="339">
          <cell r="F339">
            <v>17100500</v>
          </cell>
        </row>
        <row r="340">
          <cell r="F340">
            <v>54957</v>
          </cell>
        </row>
        <row r="341">
          <cell r="F341">
            <v>54957</v>
          </cell>
        </row>
        <row r="342">
          <cell r="F342">
            <v>54957</v>
          </cell>
        </row>
        <row r="343">
          <cell r="F343">
            <v>54957</v>
          </cell>
        </row>
        <row r="344">
          <cell r="F344">
            <v>54957</v>
          </cell>
        </row>
        <row r="345">
          <cell r="F345">
            <v>54957</v>
          </cell>
        </row>
        <row r="346">
          <cell r="F346">
            <v>786000</v>
          </cell>
        </row>
        <row r="347">
          <cell r="F347">
            <v>786000</v>
          </cell>
        </row>
        <row r="348">
          <cell r="F348">
            <v>786000</v>
          </cell>
        </row>
        <row r="349">
          <cell r="F349">
            <v>786000</v>
          </cell>
        </row>
        <row r="350">
          <cell r="F350">
            <v>786000</v>
          </cell>
        </row>
        <row r="351">
          <cell r="F351">
            <v>77700</v>
          </cell>
        </row>
        <row r="352">
          <cell r="F352">
            <v>77700</v>
          </cell>
        </row>
        <row r="353">
          <cell r="F353">
            <v>59689</v>
          </cell>
        </row>
        <row r="354">
          <cell r="F354">
            <v>18011</v>
          </cell>
        </row>
        <row r="355">
          <cell r="F355">
            <v>708300</v>
          </cell>
        </row>
        <row r="356">
          <cell r="F356">
            <v>708300</v>
          </cell>
        </row>
        <row r="357">
          <cell r="F357">
            <v>708300</v>
          </cell>
        </row>
        <row r="358">
          <cell r="F358">
            <v>150000</v>
          </cell>
        </row>
        <row r="359">
          <cell r="F359">
            <v>150000</v>
          </cell>
        </row>
        <row r="360">
          <cell r="F360">
            <v>150000</v>
          </cell>
        </row>
        <row r="361">
          <cell r="F361">
            <v>150000</v>
          </cell>
        </row>
        <row r="362">
          <cell r="F362">
            <v>150000</v>
          </cell>
        </row>
        <row r="363">
          <cell r="F363">
            <v>150000</v>
          </cell>
        </row>
        <row r="364">
          <cell r="F364">
            <v>150000</v>
          </cell>
        </row>
        <row r="365">
          <cell r="F365">
            <v>150000</v>
          </cell>
        </row>
        <row r="366">
          <cell r="F366">
            <v>911400</v>
          </cell>
        </row>
        <row r="367">
          <cell r="F367">
            <v>911400</v>
          </cell>
        </row>
        <row r="368">
          <cell r="F368">
            <v>911400</v>
          </cell>
        </row>
        <row r="369">
          <cell r="F369">
            <v>911400</v>
          </cell>
        </row>
        <row r="370">
          <cell r="F370">
            <v>911400</v>
          </cell>
        </row>
        <row r="371">
          <cell r="F371">
            <v>901400</v>
          </cell>
        </row>
        <row r="372">
          <cell r="F372">
            <v>901400</v>
          </cell>
        </row>
        <row r="373">
          <cell r="F373">
            <v>596893</v>
          </cell>
        </row>
        <row r="374">
          <cell r="F374">
            <v>124200</v>
          </cell>
        </row>
        <row r="375">
          <cell r="F375">
            <v>180307</v>
          </cell>
        </row>
        <row r="376">
          <cell r="F376">
            <v>10000</v>
          </cell>
        </row>
        <row r="377">
          <cell r="F377">
            <v>10000</v>
          </cell>
        </row>
        <row r="378">
          <cell r="F378">
            <v>10000</v>
          </cell>
        </row>
        <row r="379">
          <cell r="F379">
            <v>8316621</v>
          </cell>
        </row>
        <row r="380">
          <cell r="F380">
            <v>8316621</v>
          </cell>
        </row>
        <row r="381">
          <cell r="F381">
            <v>8316621</v>
          </cell>
        </row>
        <row r="382">
          <cell r="F382">
            <v>8316621</v>
          </cell>
        </row>
        <row r="383">
          <cell r="F383">
            <v>8316621</v>
          </cell>
        </row>
        <row r="384">
          <cell r="F384">
            <v>8086621</v>
          </cell>
        </row>
        <row r="385">
          <cell r="F385">
            <v>7676847</v>
          </cell>
        </row>
        <row r="386">
          <cell r="F386">
            <v>7676847</v>
          </cell>
        </row>
        <row r="387">
          <cell r="F387">
            <v>5860835</v>
          </cell>
        </row>
        <row r="388">
          <cell r="F388">
            <v>40000</v>
          </cell>
        </row>
        <row r="389">
          <cell r="F389">
            <v>1776012</v>
          </cell>
        </row>
        <row r="390">
          <cell r="F390">
            <v>409774</v>
          </cell>
        </row>
        <row r="391">
          <cell r="F391">
            <v>409774</v>
          </cell>
        </row>
        <row r="392">
          <cell r="F392">
            <v>409774</v>
          </cell>
        </row>
        <row r="393">
          <cell r="F393">
            <v>230000</v>
          </cell>
        </row>
        <row r="394">
          <cell r="F394">
            <v>230000</v>
          </cell>
        </row>
        <row r="395">
          <cell r="F395">
            <v>230000</v>
          </cell>
        </row>
        <row r="396">
          <cell r="F396">
            <v>230000</v>
          </cell>
        </row>
        <row r="397">
          <cell r="F397">
            <v>5499200</v>
          </cell>
        </row>
        <row r="398">
          <cell r="F398">
            <v>5499200</v>
          </cell>
        </row>
        <row r="399">
          <cell r="F399">
            <v>5499200</v>
          </cell>
        </row>
        <row r="400">
          <cell r="F400">
            <v>5499200</v>
          </cell>
        </row>
        <row r="401">
          <cell r="F401">
            <v>5499200</v>
          </cell>
        </row>
        <row r="402">
          <cell r="F402">
            <v>5379200</v>
          </cell>
        </row>
        <row r="403">
          <cell r="F403">
            <v>5003677</v>
          </cell>
        </row>
        <row r="404">
          <cell r="F404">
            <v>5003677</v>
          </cell>
        </row>
        <row r="405">
          <cell r="F405">
            <v>3781702</v>
          </cell>
        </row>
        <row r="406">
          <cell r="F406">
            <v>79901</v>
          </cell>
        </row>
        <row r="407">
          <cell r="F407">
            <v>1142074</v>
          </cell>
        </row>
        <row r="408">
          <cell r="F408">
            <v>375523</v>
          </cell>
        </row>
        <row r="409">
          <cell r="F409">
            <v>375523</v>
          </cell>
        </row>
        <row r="410">
          <cell r="F410">
            <v>375523</v>
          </cell>
        </row>
        <row r="411">
          <cell r="F411">
            <v>120000</v>
          </cell>
        </row>
        <row r="412">
          <cell r="F412">
            <v>120000</v>
          </cell>
        </row>
        <row r="413">
          <cell r="F413">
            <v>120000</v>
          </cell>
        </row>
        <row r="414">
          <cell r="F414">
            <v>120000</v>
          </cell>
        </row>
        <row r="415">
          <cell r="F415">
            <v>301770720</v>
          </cell>
        </row>
        <row r="416">
          <cell r="F416">
            <v>61849108</v>
          </cell>
        </row>
        <row r="417">
          <cell r="F417">
            <v>50671255</v>
          </cell>
        </row>
        <row r="418">
          <cell r="F418">
            <v>50671255</v>
          </cell>
        </row>
        <row r="419">
          <cell r="F419">
            <v>50671255</v>
          </cell>
        </row>
        <row r="420">
          <cell r="F420">
            <v>36162465</v>
          </cell>
        </row>
        <row r="421">
          <cell r="F421">
            <v>36162465</v>
          </cell>
        </row>
        <row r="422">
          <cell r="F422">
            <v>36162465</v>
          </cell>
        </row>
        <row r="423">
          <cell r="F423">
            <v>36162465</v>
          </cell>
        </row>
        <row r="424">
          <cell r="F424">
            <v>9602400</v>
          </cell>
        </row>
        <row r="425">
          <cell r="F425">
            <v>9602400</v>
          </cell>
        </row>
        <row r="426">
          <cell r="F426">
            <v>9602400</v>
          </cell>
        </row>
        <row r="427">
          <cell r="F427">
            <v>9602400</v>
          </cell>
        </row>
        <row r="428">
          <cell r="F428">
            <v>271390</v>
          </cell>
        </row>
        <row r="429">
          <cell r="F429">
            <v>271390</v>
          </cell>
        </row>
        <row r="430">
          <cell r="F430">
            <v>271390</v>
          </cell>
        </row>
        <row r="431">
          <cell r="F431">
            <v>271390</v>
          </cell>
        </row>
        <row r="432">
          <cell r="F432">
            <v>330000</v>
          </cell>
        </row>
        <row r="433">
          <cell r="F433">
            <v>330000</v>
          </cell>
        </row>
        <row r="434">
          <cell r="F434">
            <v>330000</v>
          </cell>
        </row>
        <row r="435">
          <cell r="F435">
            <v>330000</v>
          </cell>
        </row>
        <row r="436">
          <cell r="F436">
            <v>3870000</v>
          </cell>
        </row>
        <row r="437">
          <cell r="F437">
            <v>3870000</v>
          </cell>
        </row>
        <row r="438">
          <cell r="F438">
            <v>3870000</v>
          </cell>
        </row>
        <row r="439">
          <cell r="F439">
            <v>3870000</v>
          </cell>
        </row>
        <row r="440">
          <cell r="F440">
            <v>54000</v>
          </cell>
        </row>
        <row r="441">
          <cell r="F441">
            <v>54000</v>
          </cell>
        </row>
        <row r="442">
          <cell r="F442">
            <v>54000</v>
          </cell>
        </row>
        <row r="443">
          <cell r="F443">
            <v>54000</v>
          </cell>
        </row>
        <row r="444">
          <cell r="F444">
            <v>381000</v>
          </cell>
        </row>
        <row r="445">
          <cell r="F445">
            <v>381000</v>
          </cell>
        </row>
        <row r="446">
          <cell r="F446">
            <v>381000</v>
          </cell>
        </row>
        <row r="447">
          <cell r="F447">
            <v>381000</v>
          </cell>
        </row>
        <row r="448">
          <cell r="F448">
            <v>11177853</v>
          </cell>
        </row>
        <row r="449">
          <cell r="F449">
            <v>11177853</v>
          </cell>
        </row>
        <row r="450">
          <cell r="F450">
            <v>206320</v>
          </cell>
        </row>
        <row r="451">
          <cell r="F451">
            <v>206320</v>
          </cell>
        </row>
        <row r="452">
          <cell r="F452">
            <v>206320</v>
          </cell>
        </row>
        <row r="453">
          <cell r="F453">
            <v>206320</v>
          </cell>
        </row>
        <row r="454">
          <cell r="F454">
            <v>206320</v>
          </cell>
        </row>
        <row r="455">
          <cell r="F455">
            <v>10971533</v>
          </cell>
        </row>
        <row r="456">
          <cell r="F456">
            <v>7485933</v>
          </cell>
        </row>
        <row r="457">
          <cell r="F457">
            <v>7485933</v>
          </cell>
        </row>
        <row r="458">
          <cell r="F458">
            <v>7485933</v>
          </cell>
        </row>
        <row r="459">
          <cell r="F459">
            <v>7485933</v>
          </cell>
        </row>
        <row r="460">
          <cell r="F460">
            <v>1200000</v>
          </cell>
        </row>
        <row r="461">
          <cell r="F461">
            <v>1200000</v>
          </cell>
        </row>
        <row r="462">
          <cell r="F462">
            <v>1200000</v>
          </cell>
        </row>
        <row r="463">
          <cell r="F463">
            <v>1200000</v>
          </cell>
        </row>
        <row r="464">
          <cell r="F464">
            <v>30000</v>
          </cell>
        </row>
        <row r="465">
          <cell r="F465">
            <v>30000</v>
          </cell>
        </row>
        <row r="466">
          <cell r="F466">
            <v>30000</v>
          </cell>
        </row>
        <row r="467">
          <cell r="F467">
            <v>30000</v>
          </cell>
        </row>
        <row r="468">
          <cell r="F468">
            <v>950000</v>
          </cell>
        </row>
        <row r="469">
          <cell r="F469">
            <v>950000</v>
          </cell>
        </row>
        <row r="470">
          <cell r="F470">
            <v>950000</v>
          </cell>
        </row>
        <row r="471">
          <cell r="F471">
            <v>950000</v>
          </cell>
        </row>
        <row r="472">
          <cell r="F472">
            <v>24000</v>
          </cell>
        </row>
        <row r="473">
          <cell r="F473">
            <v>24000</v>
          </cell>
        </row>
        <row r="474">
          <cell r="F474">
            <v>24000</v>
          </cell>
        </row>
        <row r="475">
          <cell r="F475">
            <v>24000</v>
          </cell>
        </row>
        <row r="476">
          <cell r="F476">
            <v>250000</v>
          </cell>
        </row>
        <row r="477">
          <cell r="F477">
            <v>250000</v>
          </cell>
        </row>
        <row r="478">
          <cell r="F478">
            <v>250000</v>
          </cell>
        </row>
        <row r="479">
          <cell r="F479">
            <v>250000</v>
          </cell>
        </row>
        <row r="480">
          <cell r="F480">
            <v>1031600</v>
          </cell>
        </row>
        <row r="481">
          <cell r="F481">
            <v>1031600</v>
          </cell>
        </row>
        <row r="482">
          <cell r="F482">
            <v>1031600</v>
          </cell>
        </row>
        <row r="483">
          <cell r="F483">
            <v>722600</v>
          </cell>
        </row>
        <row r="484">
          <cell r="F484">
            <v>309000</v>
          </cell>
        </row>
        <row r="485">
          <cell r="F485">
            <v>221463666</v>
          </cell>
        </row>
        <row r="486">
          <cell r="F486">
            <v>136773539</v>
          </cell>
        </row>
        <row r="487">
          <cell r="F487">
            <v>136673539</v>
          </cell>
        </row>
        <row r="488">
          <cell r="F488">
            <v>42331871</v>
          </cell>
        </row>
        <row r="489">
          <cell r="F489">
            <v>36354974</v>
          </cell>
        </row>
        <row r="490">
          <cell r="F490">
            <v>36354974</v>
          </cell>
        </row>
        <row r="491">
          <cell r="F491">
            <v>36354974</v>
          </cell>
        </row>
        <row r="492">
          <cell r="F492">
            <v>36354974</v>
          </cell>
        </row>
        <row r="493">
          <cell r="F493">
            <v>50000</v>
          </cell>
        </row>
        <row r="494">
          <cell r="F494">
            <v>50000</v>
          </cell>
        </row>
        <row r="495">
          <cell r="F495">
            <v>50000</v>
          </cell>
        </row>
        <row r="496">
          <cell r="F496">
            <v>50000</v>
          </cell>
        </row>
        <row r="497">
          <cell r="F497">
            <v>72747</v>
          </cell>
        </row>
        <row r="498">
          <cell r="F498">
            <v>72747</v>
          </cell>
        </row>
        <row r="499">
          <cell r="F499">
            <v>72747</v>
          </cell>
        </row>
        <row r="500">
          <cell r="F500">
            <v>72747</v>
          </cell>
        </row>
        <row r="501">
          <cell r="F501">
            <v>230000</v>
          </cell>
        </row>
        <row r="502">
          <cell r="F502">
            <v>230000</v>
          </cell>
        </row>
        <row r="503">
          <cell r="F503">
            <v>230000</v>
          </cell>
        </row>
        <row r="504">
          <cell r="F504">
            <v>230000</v>
          </cell>
        </row>
        <row r="505">
          <cell r="F505">
            <v>3700000</v>
          </cell>
        </row>
        <row r="506">
          <cell r="F506">
            <v>3700000</v>
          </cell>
        </row>
        <row r="507">
          <cell r="F507">
            <v>3700000</v>
          </cell>
        </row>
        <row r="508">
          <cell r="F508">
            <v>3700000</v>
          </cell>
        </row>
        <row r="509">
          <cell r="F509">
            <v>35200</v>
          </cell>
        </row>
        <row r="510">
          <cell r="F510">
            <v>35200</v>
          </cell>
        </row>
        <row r="511">
          <cell r="F511">
            <v>35200</v>
          </cell>
        </row>
        <row r="512">
          <cell r="F512">
            <v>35200</v>
          </cell>
        </row>
        <row r="513">
          <cell r="F513">
            <v>1300000</v>
          </cell>
        </row>
        <row r="514">
          <cell r="F514">
            <v>1300000</v>
          </cell>
        </row>
        <row r="515">
          <cell r="F515">
            <v>1300000</v>
          </cell>
        </row>
        <row r="516">
          <cell r="F516">
            <v>1300000</v>
          </cell>
        </row>
        <row r="517">
          <cell r="F517">
            <v>150000</v>
          </cell>
        </row>
        <row r="518">
          <cell r="F518">
            <v>150000</v>
          </cell>
        </row>
        <row r="519">
          <cell r="F519">
            <v>150000</v>
          </cell>
        </row>
        <row r="520">
          <cell r="F520">
            <v>150000</v>
          </cell>
        </row>
        <row r="521">
          <cell r="F521">
            <v>438950</v>
          </cell>
        </row>
        <row r="522">
          <cell r="F522">
            <v>438950</v>
          </cell>
        </row>
        <row r="523">
          <cell r="F523">
            <v>438950</v>
          </cell>
        </row>
        <row r="524">
          <cell r="F524">
            <v>438950</v>
          </cell>
        </row>
        <row r="525">
          <cell r="F525">
            <v>94341668</v>
          </cell>
        </row>
        <row r="526">
          <cell r="F526">
            <v>69292273</v>
          </cell>
        </row>
        <row r="527">
          <cell r="F527">
            <v>69292273</v>
          </cell>
        </row>
        <row r="528">
          <cell r="F528">
            <v>69292273</v>
          </cell>
        </row>
        <row r="529">
          <cell r="F529">
            <v>69292273</v>
          </cell>
        </row>
        <row r="530">
          <cell r="F530">
            <v>310000</v>
          </cell>
        </row>
        <row r="531">
          <cell r="F531">
            <v>310000</v>
          </cell>
        </row>
        <row r="532">
          <cell r="F532">
            <v>310000</v>
          </cell>
        </row>
        <row r="533">
          <cell r="F533">
            <v>310000</v>
          </cell>
        </row>
        <row r="534">
          <cell r="F534">
            <v>609395</v>
          </cell>
        </row>
        <row r="535">
          <cell r="F535">
            <v>609395</v>
          </cell>
        </row>
        <row r="536">
          <cell r="F536">
            <v>609395</v>
          </cell>
        </row>
        <row r="537">
          <cell r="F537">
            <v>609395</v>
          </cell>
        </row>
        <row r="538">
          <cell r="F538">
            <v>400000</v>
          </cell>
        </row>
        <row r="539">
          <cell r="F539">
            <v>400000</v>
          </cell>
        </row>
        <row r="540">
          <cell r="F540">
            <v>400000</v>
          </cell>
        </row>
        <row r="541">
          <cell r="F541">
            <v>400000</v>
          </cell>
        </row>
        <row r="542">
          <cell r="F542">
            <v>20000000</v>
          </cell>
        </row>
        <row r="543">
          <cell r="F543">
            <v>20000000</v>
          </cell>
        </row>
        <row r="544">
          <cell r="F544">
            <v>20000000</v>
          </cell>
        </row>
        <row r="545">
          <cell r="F545">
            <v>20000000</v>
          </cell>
        </row>
        <row r="546">
          <cell r="F546">
            <v>380000</v>
          </cell>
        </row>
        <row r="547">
          <cell r="F547">
            <v>380000</v>
          </cell>
        </row>
        <row r="548">
          <cell r="F548">
            <v>380000</v>
          </cell>
        </row>
        <row r="549">
          <cell r="F549">
            <v>380000</v>
          </cell>
        </row>
        <row r="550">
          <cell r="F550">
            <v>3350000</v>
          </cell>
        </row>
        <row r="551">
          <cell r="F551">
            <v>3350000</v>
          </cell>
        </row>
        <row r="552">
          <cell r="F552">
            <v>3350000</v>
          </cell>
        </row>
        <row r="553">
          <cell r="F553">
            <v>3350000</v>
          </cell>
        </row>
        <row r="554">
          <cell r="F554">
            <v>100000</v>
          </cell>
        </row>
        <row r="555">
          <cell r="F555">
            <v>100000</v>
          </cell>
        </row>
        <row r="556">
          <cell r="F556">
            <v>50000</v>
          </cell>
        </row>
        <row r="557">
          <cell r="F557">
            <v>50000</v>
          </cell>
        </row>
        <row r="558">
          <cell r="F558">
            <v>50000</v>
          </cell>
        </row>
        <row r="559">
          <cell r="F559">
            <v>50000</v>
          </cell>
        </row>
        <row r="560">
          <cell r="F560">
            <v>50000</v>
          </cell>
        </row>
        <row r="561">
          <cell r="F561">
            <v>50000</v>
          </cell>
        </row>
        <row r="562">
          <cell r="F562">
            <v>50000</v>
          </cell>
        </row>
        <row r="563">
          <cell r="F563">
            <v>50000</v>
          </cell>
        </row>
        <row r="564">
          <cell r="F564">
            <v>84690127</v>
          </cell>
        </row>
        <row r="565">
          <cell r="F565">
            <v>84690127</v>
          </cell>
        </row>
        <row r="566">
          <cell r="F566">
            <v>84690127</v>
          </cell>
        </row>
        <row r="567">
          <cell r="F567">
            <v>45442027</v>
          </cell>
        </row>
        <row r="568">
          <cell r="F568">
            <v>42306008</v>
          </cell>
        </row>
        <row r="569">
          <cell r="F569">
            <v>42306008</v>
          </cell>
        </row>
        <row r="570">
          <cell r="F570">
            <v>32418855</v>
          </cell>
        </row>
        <row r="571">
          <cell r="F571">
            <v>131000</v>
          </cell>
        </row>
        <row r="572">
          <cell r="F572">
            <v>9756153</v>
          </cell>
        </row>
        <row r="573">
          <cell r="F573">
            <v>3075703</v>
          </cell>
        </row>
        <row r="574">
          <cell r="F574">
            <v>3075703</v>
          </cell>
        </row>
        <row r="575">
          <cell r="F575">
            <v>3075703</v>
          </cell>
        </row>
        <row r="576">
          <cell r="F576">
            <v>46816</v>
          </cell>
        </row>
        <row r="577">
          <cell r="F577">
            <v>46816</v>
          </cell>
        </row>
        <row r="578">
          <cell r="F578">
            <v>46816</v>
          </cell>
        </row>
        <row r="579">
          <cell r="F579">
            <v>13500</v>
          </cell>
        </row>
        <row r="580">
          <cell r="F580">
            <v>13500</v>
          </cell>
        </row>
        <row r="581">
          <cell r="F581">
            <v>13500</v>
          </cell>
        </row>
        <row r="582">
          <cell r="F582">
            <v>37462600</v>
          </cell>
        </row>
        <row r="583">
          <cell r="F583">
            <v>37462600</v>
          </cell>
        </row>
        <row r="584">
          <cell r="F584">
            <v>37462600</v>
          </cell>
        </row>
        <row r="585">
          <cell r="F585">
            <v>28773118</v>
          </cell>
        </row>
        <row r="586">
          <cell r="F586">
            <v>8689482</v>
          </cell>
        </row>
        <row r="587">
          <cell r="F587">
            <v>750000</v>
          </cell>
        </row>
        <row r="588">
          <cell r="F588">
            <v>750000</v>
          </cell>
        </row>
        <row r="589">
          <cell r="F589">
            <v>750000</v>
          </cell>
        </row>
        <row r="590">
          <cell r="F590">
            <v>750000</v>
          </cell>
        </row>
        <row r="591">
          <cell r="F591">
            <v>612000</v>
          </cell>
        </row>
        <row r="592">
          <cell r="F592">
            <v>612000</v>
          </cell>
        </row>
        <row r="593">
          <cell r="F593">
            <v>612000</v>
          </cell>
        </row>
        <row r="594">
          <cell r="F594">
            <v>12000</v>
          </cell>
        </row>
        <row r="595">
          <cell r="F595">
            <v>600000</v>
          </cell>
        </row>
        <row r="596">
          <cell r="F596">
            <v>23500</v>
          </cell>
        </row>
        <row r="597">
          <cell r="F597">
            <v>23500</v>
          </cell>
        </row>
        <row r="598">
          <cell r="F598">
            <v>23500</v>
          </cell>
        </row>
        <row r="599">
          <cell r="F599">
            <v>23500</v>
          </cell>
        </row>
        <row r="600">
          <cell r="F600">
            <v>200000</v>
          </cell>
        </row>
        <row r="601">
          <cell r="F601">
            <v>200000</v>
          </cell>
        </row>
        <row r="602">
          <cell r="F602">
            <v>200000</v>
          </cell>
        </row>
        <row r="603">
          <cell r="F603">
            <v>200000</v>
          </cell>
        </row>
        <row r="604">
          <cell r="F604">
            <v>200000</v>
          </cell>
        </row>
        <row r="605">
          <cell r="F605">
            <v>200000</v>
          </cell>
        </row>
        <row r="606">
          <cell r="F606">
            <v>200000</v>
          </cell>
        </row>
        <row r="607">
          <cell r="F607">
            <v>200000</v>
          </cell>
        </row>
        <row r="608">
          <cell r="F608">
            <v>18457946</v>
          </cell>
        </row>
        <row r="609">
          <cell r="F609">
            <v>17770296</v>
          </cell>
        </row>
        <row r="610">
          <cell r="F610">
            <v>17770296</v>
          </cell>
        </row>
        <row r="611">
          <cell r="F611">
            <v>17770296</v>
          </cell>
        </row>
        <row r="612">
          <cell r="F612">
            <v>10904296</v>
          </cell>
        </row>
        <row r="613">
          <cell r="F613">
            <v>10904296</v>
          </cell>
        </row>
        <row r="614">
          <cell r="F614">
            <v>10904296</v>
          </cell>
        </row>
        <row r="615">
          <cell r="F615">
            <v>10904296</v>
          </cell>
        </row>
        <row r="616">
          <cell r="F616">
            <v>2475000</v>
          </cell>
        </row>
        <row r="617">
          <cell r="F617">
            <v>2475000</v>
          </cell>
        </row>
        <row r="618">
          <cell r="F618">
            <v>2475000</v>
          </cell>
        </row>
        <row r="619">
          <cell r="F619">
            <v>2475000</v>
          </cell>
        </row>
        <row r="620">
          <cell r="F620">
            <v>50000</v>
          </cell>
        </row>
        <row r="621">
          <cell r="F621">
            <v>50000</v>
          </cell>
        </row>
        <row r="622">
          <cell r="F622">
            <v>50000</v>
          </cell>
        </row>
        <row r="623">
          <cell r="F623">
            <v>50000</v>
          </cell>
        </row>
        <row r="624">
          <cell r="F624">
            <v>2920000</v>
          </cell>
        </row>
        <row r="625">
          <cell r="F625">
            <v>2920000</v>
          </cell>
        </row>
        <row r="626">
          <cell r="F626">
            <v>2920000</v>
          </cell>
        </row>
        <row r="627">
          <cell r="F627">
            <v>2920000</v>
          </cell>
        </row>
        <row r="628">
          <cell r="F628">
            <v>21000</v>
          </cell>
        </row>
        <row r="629">
          <cell r="F629">
            <v>21000</v>
          </cell>
        </row>
        <row r="630">
          <cell r="F630">
            <v>21000</v>
          </cell>
        </row>
        <row r="631">
          <cell r="F631">
            <v>21000</v>
          </cell>
        </row>
        <row r="632">
          <cell r="F632">
            <v>500000</v>
          </cell>
        </row>
        <row r="633">
          <cell r="F633">
            <v>500000</v>
          </cell>
        </row>
        <row r="634">
          <cell r="F634">
            <v>500000</v>
          </cell>
        </row>
        <row r="635">
          <cell r="F635">
            <v>500000</v>
          </cell>
        </row>
        <row r="636">
          <cell r="F636">
            <v>900000</v>
          </cell>
        </row>
        <row r="637">
          <cell r="F637">
            <v>900000</v>
          </cell>
        </row>
        <row r="638">
          <cell r="F638">
            <v>900000</v>
          </cell>
        </row>
        <row r="639">
          <cell r="F639">
            <v>900000</v>
          </cell>
        </row>
        <row r="640">
          <cell r="F640">
            <v>687650</v>
          </cell>
        </row>
        <row r="641">
          <cell r="F641">
            <v>687650</v>
          </cell>
        </row>
        <row r="642">
          <cell r="F642">
            <v>500000</v>
          </cell>
        </row>
        <row r="643">
          <cell r="F643">
            <v>500000</v>
          </cell>
        </row>
        <row r="644">
          <cell r="F644">
            <v>500000</v>
          </cell>
        </row>
        <row r="645">
          <cell r="F645">
            <v>500000</v>
          </cell>
        </row>
        <row r="646">
          <cell r="F646">
            <v>500000</v>
          </cell>
        </row>
        <row r="647">
          <cell r="F647">
            <v>187650</v>
          </cell>
        </row>
        <row r="648">
          <cell r="F648">
            <v>187650</v>
          </cell>
        </row>
        <row r="649">
          <cell r="F649">
            <v>187650</v>
          </cell>
        </row>
        <row r="650">
          <cell r="F650">
            <v>187650</v>
          </cell>
        </row>
        <row r="651">
          <cell r="F651">
            <v>187650</v>
          </cell>
        </row>
        <row r="652">
          <cell r="F652">
            <v>3179454</v>
          </cell>
        </row>
        <row r="653">
          <cell r="F653">
            <v>1350000</v>
          </cell>
        </row>
        <row r="654">
          <cell r="F654">
            <v>1350000</v>
          </cell>
        </row>
        <row r="655">
          <cell r="F655">
            <v>1350000</v>
          </cell>
        </row>
        <row r="656">
          <cell r="F656">
            <v>1350000</v>
          </cell>
        </row>
        <row r="657">
          <cell r="F657">
            <v>1350000</v>
          </cell>
        </row>
        <row r="658">
          <cell r="F658">
            <v>1350000</v>
          </cell>
        </row>
        <row r="659">
          <cell r="F659">
            <v>1350000</v>
          </cell>
        </row>
        <row r="660">
          <cell r="F660">
            <v>1350000</v>
          </cell>
        </row>
        <row r="661">
          <cell r="F661">
            <v>600000</v>
          </cell>
        </row>
        <row r="662">
          <cell r="F662">
            <v>600000</v>
          </cell>
        </row>
        <row r="663">
          <cell r="F663">
            <v>600000</v>
          </cell>
        </row>
        <row r="664">
          <cell r="F664">
            <v>600000</v>
          </cell>
        </row>
        <row r="665">
          <cell r="F665">
            <v>600000</v>
          </cell>
        </row>
        <row r="666">
          <cell r="F666">
            <v>600000</v>
          </cell>
        </row>
        <row r="667">
          <cell r="F667">
            <v>600000</v>
          </cell>
        </row>
        <row r="668">
          <cell r="F668">
            <v>600000</v>
          </cell>
        </row>
        <row r="669">
          <cell r="F669">
            <v>1229454</v>
          </cell>
        </row>
        <row r="670">
          <cell r="F670">
            <v>1229454</v>
          </cell>
        </row>
        <row r="671">
          <cell r="F671">
            <v>269454</v>
          </cell>
        </row>
        <row r="672">
          <cell r="F672">
            <v>269454</v>
          </cell>
        </row>
        <row r="673">
          <cell r="F673">
            <v>269454</v>
          </cell>
        </row>
        <row r="674">
          <cell r="F674">
            <v>269454</v>
          </cell>
        </row>
        <row r="675">
          <cell r="F675">
            <v>269454</v>
          </cell>
        </row>
        <row r="676">
          <cell r="F676">
            <v>269454</v>
          </cell>
        </row>
        <row r="677">
          <cell r="F677">
            <v>960000</v>
          </cell>
        </row>
        <row r="678">
          <cell r="F678">
            <v>960000</v>
          </cell>
        </row>
        <row r="679">
          <cell r="F679">
            <v>960000</v>
          </cell>
        </row>
        <row r="680">
          <cell r="F680">
            <v>960000</v>
          </cell>
        </row>
        <row r="681">
          <cell r="F681">
            <v>960000</v>
          </cell>
        </row>
        <row r="682">
          <cell r="F682">
            <v>0</v>
          </cell>
        </row>
        <row r="683">
          <cell r="F683">
            <v>0</v>
          </cell>
        </row>
        <row r="684">
          <cell r="F684">
            <v>0</v>
          </cell>
        </row>
        <row r="685">
          <cell r="F685">
            <v>0</v>
          </cell>
        </row>
        <row r="686">
          <cell r="F686">
            <v>0</v>
          </cell>
        </row>
        <row r="687">
          <cell r="F687">
            <v>0</v>
          </cell>
        </row>
        <row r="688">
          <cell r="F688">
            <v>0</v>
          </cell>
        </row>
        <row r="689">
          <cell r="F689">
            <v>0</v>
          </cell>
        </row>
        <row r="690">
          <cell r="F690">
            <v>1417736600</v>
          </cell>
        </row>
        <row r="691">
          <cell r="F691">
            <v>1353315344</v>
          </cell>
        </row>
        <row r="692">
          <cell r="F692">
            <v>434465894</v>
          </cell>
        </row>
        <row r="693">
          <cell r="F693">
            <v>434465894</v>
          </cell>
        </row>
        <row r="694">
          <cell r="F694">
            <v>434465894</v>
          </cell>
        </row>
        <row r="695">
          <cell r="F695">
            <v>48626048</v>
          </cell>
        </row>
        <row r="696">
          <cell r="F696">
            <v>29328895</v>
          </cell>
        </row>
        <row r="697">
          <cell r="F697">
            <v>29328895</v>
          </cell>
        </row>
        <row r="698">
          <cell r="F698">
            <v>22651184</v>
          </cell>
        </row>
        <row r="699">
          <cell r="F699">
            <v>6677711</v>
          </cell>
        </row>
        <row r="700">
          <cell r="F700">
            <v>19237153</v>
          </cell>
        </row>
        <row r="701">
          <cell r="F701">
            <v>19237153</v>
          </cell>
        </row>
        <row r="702">
          <cell r="F702">
            <v>19237153</v>
          </cell>
        </row>
        <row r="703">
          <cell r="F703">
            <v>60000</v>
          </cell>
        </row>
        <row r="704">
          <cell r="F704">
            <v>60000</v>
          </cell>
        </row>
        <row r="705">
          <cell r="F705">
            <v>60000</v>
          </cell>
        </row>
        <row r="706">
          <cell r="F706">
            <v>48282846</v>
          </cell>
        </row>
        <row r="707">
          <cell r="F707">
            <v>48282846</v>
          </cell>
        </row>
        <row r="708">
          <cell r="F708">
            <v>48282846</v>
          </cell>
        </row>
        <row r="709">
          <cell r="F709">
            <v>37085000</v>
          </cell>
        </row>
        <row r="710">
          <cell r="F710">
            <v>11197846</v>
          </cell>
        </row>
        <row r="711">
          <cell r="F711">
            <v>839000</v>
          </cell>
        </row>
        <row r="712">
          <cell r="F712">
            <v>839000</v>
          </cell>
        </row>
        <row r="713">
          <cell r="F713">
            <v>839000</v>
          </cell>
        </row>
        <row r="714">
          <cell r="F714">
            <v>839000</v>
          </cell>
        </row>
        <row r="715">
          <cell r="F715">
            <v>42387100</v>
          </cell>
        </row>
        <row r="716">
          <cell r="F716">
            <v>42387100</v>
          </cell>
        </row>
        <row r="717">
          <cell r="F717">
            <v>42387100</v>
          </cell>
        </row>
        <row r="718">
          <cell r="F718">
            <v>4723600</v>
          </cell>
        </row>
        <row r="719">
          <cell r="F719">
            <v>37663500</v>
          </cell>
        </row>
        <row r="720">
          <cell r="F720">
            <v>874300</v>
          </cell>
        </row>
        <row r="721">
          <cell r="F721">
            <v>874300</v>
          </cell>
        </row>
        <row r="722">
          <cell r="F722">
            <v>874300</v>
          </cell>
        </row>
        <row r="723">
          <cell r="F723">
            <v>874300</v>
          </cell>
        </row>
        <row r="724">
          <cell r="F724">
            <v>41000000</v>
          </cell>
        </row>
        <row r="725">
          <cell r="F725">
            <v>41000000</v>
          </cell>
        </row>
        <row r="726">
          <cell r="F726">
            <v>41000000</v>
          </cell>
        </row>
        <row r="727">
          <cell r="F727">
            <v>41000000</v>
          </cell>
        </row>
        <row r="728">
          <cell r="F728">
            <v>10215000</v>
          </cell>
        </row>
        <row r="729">
          <cell r="F729">
            <v>10215000</v>
          </cell>
        </row>
        <row r="730">
          <cell r="F730">
            <v>10215000</v>
          </cell>
        </row>
        <row r="731">
          <cell r="F731">
            <v>10215000</v>
          </cell>
        </row>
        <row r="732">
          <cell r="F732">
            <v>90344200</v>
          </cell>
        </row>
        <row r="733">
          <cell r="F733">
            <v>83019226</v>
          </cell>
        </row>
        <row r="734">
          <cell r="F734">
            <v>83019226</v>
          </cell>
        </row>
        <row r="735">
          <cell r="F735">
            <v>62083000</v>
          </cell>
        </row>
        <row r="736">
          <cell r="F736">
            <v>2465000</v>
          </cell>
        </row>
        <row r="737">
          <cell r="F737">
            <v>18471226</v>
          </cell>
        </row>
        <row r="738">
          <cell r="F738">
            <v>7324974</v>
          </cell>
        </row>
        <row r="739">
          <cell r="F739">
            <v>7324974</v>
          </cell>
        </row>
        <row r="740">
          <cell r="F740">
            <v>7324974</v>
          </cell>
        </row>
        <row r="741">
          <cell r="F741">
            <v>151897400</v>
          </cell>
        </row>
        <row r="742">
          <cell r="F742">
            <v>138335290</v>
          </cell>
        </row>
        <row r="743">
          <cell r="F743">
            <v>138335290</v>
          </cell>
        </row>
        <row r="744">
          <cell r="F744">
            <v>105333440</v>
          </cell>
        </row>
        <row r="745">
          <cell r="F745">
            <v>1479585</v>
          </cell>
        </row>
        <row r="746">
          <cell r="F746">
            <v>31522265</v>
          </cell>
        </row>
        <row r="747">
          <cell r="F747">
            <v>13562110</v>
          </cell>
        </row>
        <row r="748">
          <cell r="F748">
            <v>13562110</v>
          </cell>
        </row>
        <row r="749">
          <cell r="F749">
            <v>13562110</v>
          </cell>
        </row>
        <row r="750">
          <cell r="F750">
            <v>756784640</v>
          </cell>
        </row>
        <row r="751">
          <cell r="F751">
            <v>754384640</v>
          </cell>
        </row>
        <row r="752">
          <cell r="F752">
            <v>754384640</v>
          </cell>
        </row>
        <row r="753">
          <cell r="F753">
            <v>70954172</v>
          </cell>
        </row>
        <row r="754">
          <cell r="F754">
            <v>45933072</v>
          </cell>
        </row>
        <row r="755">
          <cell r="F755">
            <v>45933072</v>
          </cell>
        </row>
        <row r="756">
          <cell r="F756">
            <v>35370800</v>
          </cell>
        </row>
        <row r="757">
          <cell r="F757">
            <v>520</v>
          </cell>
        </row>
        <row r="758">
          <cell r="F758">
            <v>10561752</v>
          </cell>
        </row>
        <row r="759">
          <cell r="F759">
            <v>25021100</v>
          </cell>
        </row>
        <row r="760">
          <cell r="F760">
            <v>25021100</v>
          </cell>
        </row>
        <row r="761">
          <cell r="F761">
            <v>25021100</v>
          </cell>
        </row>
        <row r="762">
          <cell r="F762">
            <v>69561954</v>
          </cell>
        </row>
        <row r="763">
          <cell r="F763">
            <v>69561954</v>
          </cell>
        </row>
        <row r="764">
          <cell r="F764">
            <v>69561954</v>
          </cell>
        </row>
        <row r="765">
          <cell r="F765">
            <v>53427000</v>
          </cell>
        </row>
        <row r="766">
          <cell r="F766">
            <v>16134954</v>
          </cell>
        </row>
        <row r="767">
          <cell r="F767">
            <v>2608000</v>
          </cell>
        </row>
        <row r="768">
          <cell r="F768">
            <v>390000</v>
          </cell>
        </row>
        <row r="769">
          <cell r="F769">
            <v>390000</v>
          </cell>
        </row>
        <row r="770">
          <cell r="F770">
            <v>210000</v>
          </cell>
        </row>
        <row r="771">
          <cell r="F771">
            <v>180000</v>
          </cell>
        </row>
        <row r="772">
          <cell r="F772">
            <v>2218000</v>
          </cell>
        </row>
        <row r="773">
          <cell r="F773">
            <v>2218000</v>
          </cell>
        </row>
        <row r="774">
          <cell r="F774">
            <v>2218000</v>
          </cell>
        </row>
        <row r="775">
          <cell r="F775">
            <v>960000</v>
          </cell>
        </row>
        <row r="776">
          <cell r="F776">
            <v>960000</v>
          </cell>
        </row>
        <row r="777">
          <cell r="F777">
            <v>960000</v>
          </cell>
        </row>
        <row r="778">
          <cell r="F778">
            <v>960000</v>
          </cell>
        </row>
        <row r="779">
          <cell r="F779">
            <v>105225478</v>
          </cell>
        </row>
        <row r="780">
          <cell r="F780">
            <v>105225478</v>
          </cell>
        </row>
        <row r="781">
          <cell r="F781">
            <v>105225478</v>
          </cell>
        </row>
        <row r="782">
          <cell r="F782">
            <v>10677478</v>
          </cell>
        </row>
        <row r="783">
          <cell r="F783">
            <v>94548000</v>
          </cell>
        </row>
        <row r="784">
          <cell r="F784">
            <v>1351700</v>
          </cell>
        </row>
        <row r="785">
          <cell r="F785">
            <v>1351700</v>
          </cell>
        </row>
        <row r="786">
          <cell r="F786">
            <v>1351700</v>
          </cell>
        </row>
        <row r="787">
          <cell r="F787">
            <v>1351700</v>
          </cell>
        </row>
        <row r="788">
          <cell r="F788">
            <v>4705000</v>
          </cell>
        </row>
        <row r="789">
          <cell r="F789">
            <v>4705000</v>
          </cell>
        </row>
        <row r="790">
          <cell r="F790">
            <v>4705000</v>
          </cell>
        </row>
        <row r="791">
          <cell r="F791">
            <v>4705000</v>
          </cell>
        </row>
        <row r="792">
          <cell r="F792">
            <v>11244000</v>
          </cell>
        </row>
        <row r="793">
          <cell r="F793">
            <v>11244000</v>
          </cell>
        </row>
        <row r="794">
          <cell r="F794">
            <v>11244000</v>
          </cell>
        </row>
        <row r="795">
          <cell r="F795">
            <v>11244000</v>
          </cell>
        </row>
        <row r="796">
          <cell r="F796">
            <v>92779300</v>
          </cell>
        </row>
        <row r="797">
          <cell r="F797">
            <v>82552136</v>
          </cell>
        </row>
        <row r="798">
          <cell r="F798">
            <v>82552136</v>
          </cell>
        </row>
        <row r="799">
          <cell r="F799">
            <v>59988000</v>
          </cell>
        </row>
        <row r="800">
          <cell r="F800">
            <v>4635000</v>
          </cell>
        </row>
        <row r="801">
          <cell r="F801">
            <v>17929136</v>
          </cell>
        </row>
        <row r="802">
          <cell r="F802">
            <v>10227164</v>
          </cell>
        </row>
        <row r="803">
          <cell r="F803">
            <v>10227164</v>
          </cell>
        </row>
        <row r="804">
          <cell r="F804">
            <v>10227164</v>
          </cell>
        </row>
        <row r="805">
          <cell r="F805">
            <v>370377836</v>
          </cell>
        </row>
        <row r="806">
          <cell r="F806">
            <v>336421204</v>
          </cell>
        </row>
        <row r="807">
          <cell r="F807">
            <v>336421204</v>
          </cell>
        </row>
        <row r="808">
          <cell r="F808">
            <v>255542000</v>
          </cell>
        </row>
        <row r="809">
          <cell r="F809">
            <v>4080000</v>
          </cell>
        </row>
        <row r="810">
          <cell r="F810">
            <v>76799204</v>
          </cell>
        </row>
        <row r="811">
          <cell r="F811">
            <v>33956632</v>
          </cell>
        </row>
        <row r="812">
          <cell r="F812">
            <v>33956632</v>
          </cell>
        </row>
        <row r="813">
          <cell r="F813">
            <v>33956632</v>
          </cell>
        </row>
        <row r="814">
          <cell r="F814">
            <v>800000</v>
          </cell>
        </row>
        <row r="815">
          <cell r="F815">
            <v>800000</v>
          </cell>
        </row>
        <row r="816">
          <cell r="F816">
            <v>800000</v>
          </cell>
        </row>
        <row r="817">
          <cell r="F817">
            <v>800000</v>
          </cell>
        </row>
        <row r="818">
          <cell r="F818">
            <v>187200</v>
          </cell>
        </row>
        <row r="819">
          <cell r="F819">
            <v>187200</v>
          </cell>
        </row>
        <row r="820">
          <cell r="F820">
            <v>187200</v>
          </cell>
        </row>
        <row r="821">
          <cell r="F821">
            <v>40000</v>
          </cell>
        </row>
        <row r="822">
          <cell r="F822">
            <v>40000</v>
          </cell>
        </row>
        <row r="823">
          <cell r="F823">
            <v>40000</v>
          </cell>
        </row>
        <row r="824">
          <cell r="F824">
            <v>40000</v>
          </cell>
        </row>
        <row r="825">
          <cell r="F825">
            <v>8404000</v>
          </cell>
        </row>
        <row r="826">
          <cell r="F826">
            <v>8404000</v>
          </cell>
        </row>
        <row r="827">
          <cell r="F827">
            <v>8404000</v>
          </cell>
        </row>
        <row r="828">
          <cell r="F828">
            <v>8404000</v>
          </cell>
        </row>
        <row r="829">
          <cell r="F829">
            <v>15186000</v>
          </cell>
        </row>
        <row r="830">
          <cell r="F830">
            <v>15186000</v>
          </cell>
        </row>
        <row r="831">
          <cell r="F831">
            <v>15186000</v>
          </cell>
        </row>
        <row r="832">
          <cell r="F832">
            <v>15186000</v>
          </cell>
        </row>
        <row r="833">
          <cell r="F833">
            <v>2400000</v>
          </cell>
        </row>
        <row r="834">
          <cell r="F834">
            <v>2400000</v>
          </cell>
        </row>
        <row r="835">
          <cell r="F835">
            <v>2400000</v>
          </cell>
        </row>
        <row r="836">
          <cell r="F836">
            <v>2400000</v>
          </cell>
        </row>
        <row r="837">
          <cell r="F837">
            <v>2400000</v>
          </cell>
        </row>
        <row r="838">
          <cell r="F838">
            <v>2400000</v>
          </cell>
        </row>
        <row r="839">
          <cell r="F839">
            <v>60833620</v>
          </cell>
        </row>
        <row r="840">
          <cell r="F840">
            <v>60753620</v>
          </cell>
        </row>
        <row r="841">
          <cell r="F841">
            <v>60753620</v>
          </cell>
        </row>
        <row r="842">
          <cell r="F842">
            <v>2806000</v>
          </cell>
        </row>
        <row r="843">
          <cell r="F843">
            <v>2806000</v>
          </cell>
        </row>
        <row r="844">
          <cell r="F844">
            <v>2806000</v>
          </cell>
        </row>
        <row r="845">
          <cell r="F845">
            <v>2806000</v>
          </cell>
        </row>
        <row r="846">
          <cell r="F846">
            <v>16375400</v>
          </cell>
        </row>
        <row r="847">
          <cell r="F847">
            <v>16375400</v>
          </cell>
        </row>
        <row r="848">
          <cell r="F848">
            <v>16375400</v>
          </cell>
        </row>
        <row r="849">
          <cell r="F849">
            <v>16375400</v>
          </cell>
        </row>
        <row r="850">
          <cell r="F850">
            <v>651000</v>
          </cell>
        </row>
        <row r="851">
          <cell r="F851">
            <v>651000</v>
          </cell>
        </row>
        <row r="852">
          <cell r="F852">
            <v>651000</v>
          </cell>
        </row>
        <row r="853">
          <cell r="F853">
            <v>651000</v>
          </cell>
        </row>
        <row r="854">
          <cell r="F854">
            <v>1411400</v>
          </cell>
        </row>
        <row r="855">
          <cell r="F855">
            <v>1411400</v>
          </cell>
        </row>
        <row r="856">
          <cell r="F856">
            <v>1411400</v>
          </cell>
        </row>
        <row r="857">
          <cell r="F857">
            <v>1411400</v>
          </cell>
        </row>
        <row r="858">
          <cell r="F858">
            <v>4551000</v>
          </cell>
        </row>
        <row r="859">
          <cell r="F859">
            <v>4551000</v>
          </cell>
        </row>
        <row r="860">
          <cell r="F860">
            <v>4551000</v>
          </cell>
        </row>
        <row r="861">
          <cell r="F861">
            <v>4551000</v>
          </cell>
        </row>
        <row r="862">
          <cell r="F862">
            <v>15752100</v>
          </cell>
        </row>
        <row r="863">
          <cell r="F863">
            <v>15752100</v>
          </cell>
        </row>
        <row r="864">
          <cell r="F864">
            <v>15752100</v>
          </cell>
        </row>
        <row r="865">
          <cell r="F865">
            <v>15229162</v>
          </cell>
        </row>
        <row r="866">
          <cell r="F866">
            <v>522938</v>
          </cell>
        </row>
        <row r="867">
          <cell r="F867">
            <v>78700</v>
          </cell>
        </row>
        <row r="868">
          <cell r="F868">
            <v>78700</v>
          </cell>
        </row>
        <row r="869">
          <cell r="F869">
            <v>78700</v>
          </cell>
        </row>
        <row r="870">
          <cell r="F870">
            <v>78700</v>
          </cell>
        </row>
        <row r="871">
          <cell r="F871">
            <v>570000</v>
          </cell>
        </row>
        <row r="872">
          <cell r="F872">
            <v>570000</v>
          </cell>
        </row>
        <row r="873">
          <cell r="F873">
            <v>570000</v>
          </cell>
        </row>
        <row r="874">
          <cell r="F874">
            <v>570000</v>
          </cell>
        </row>
        <row r="875">
          <cell r="F875">
            <v>2438256</v>
          </cell>
        </row>
        <row r="876">
          <cell r="F876">
            <v>2438256</v>
          </cell>
        </row>
        <row r="877">
          <cell r="F877">
            <v>2438256</v>
          </cell>
        </row>
        <row r="878">
          <cell r="F878">
            <v>2438256</v>
          </cell>
        </row>
        <row r="879">
          <cell r="F879">
            <v>37200</v>
          </cell>
        </row>
        <row r="880">
          <cell r="F880">
            <v>37200</v>
          </cell>
        </row>
        <row r="881">
          <cell r="F881">
            <v>37200</v>
          </cell>
        </row>
        <row r="882">
          <cell r="F882">
            <v>37200</v>
          </cell>
        </row>
        <row r="883">
          <cell r="F883">
            <v>274800</v>
          </cell>
        </row>
        <row r="884">
          <cell r="F884">
            <v>274800</v>
          </cell>
        </row>
        <row r="885">
          <cell r="F885">
            <v>274800</v>
          </cell>
        </row>
        <row r="886">
          <cell r="F886">
            <v>274800</v>
          </cell>
        </row>
        <row r="887">
          <cell r="F887">
            <v>15807764</v>
          </cell>
        </row>
        <row r="888">
          <cell r="F888">
            <v>5499648</v>
          </cell>
        </row>
        <row r="889">
          <cell r="F889">
            <v>5499648</v>
          </cell>
        </row>
        <row r="890">
          <cell r="F890">
            <v>4224000</v>
          </cell>
        </row>
        <row r="891">
          <cell r="F891">
            <v>1275648</v>
          </cell>
        </row>
        <row r="892">
          <cell r="F892">
            <v>10308116</v>
          </cell>
        </row>
        <row r="893">
          <cell r="F893">
            <v>10308116</v>
          </cell>
        </row>
        <row r="894">
          <cell r="F894">
            <v>10308116</v>
          </cell>
        </row>
        <row r="895">
          <cell r="F895">
            <v>80000</v>
          </cell>
        </row>
        <row r="896">
          <cell r="F896">
            <v>80000</v>
          </cell>
        </row>
        <row r="897">
          <cell r="F897">
            <v>80000</v>
          </cell>
        </row>
        <row r="898">
          <cell r="F898">
            <v>80000</v>
          </cell>
        </row>
        <row r="899">
          <cell r="F899">
            <v>80000</v>
          </cell>
        </row>
        <row r="900">
          <cell r="F900">
            <v>80000</v>
          </cell>
        </row>
        <row r="901">
          <cell r="F901">
            <v>17204000</v>
          </cell>
        </row>
        <row r="902">
          <cell r="F902">
            <v>17204000</v>
          </cell>
        </row>
        <row r="903">
          <cell r="F903">
            <v>16930910</v>
          </cell>
        </row>
        <row r="904">
          <cell r="F904">
            <v>1008000</v>
          </cell>
        </row>
        <row r="905">
          <cell r="F905">
            <v>1008000</v>
          </cell>
        </row>
        <row r="906">
          <cell r="F906">
            <v>1008000</v>
          </cell>
        </row>
        <row r="907">
          <cell r="F907">
            <v>1008000</v>
          </cell>
        </row>
        <row r="908">
          <cell r="F908">
            <v>850000</v>
          </cell>
        </row>
        <row r="909">
          <cell r="F909">
            <v>850000</v>
          </cell>
        </row>
        <row r="910">
          <cell r="F910">
            <v>850000</v>
          </cell>
        </row>
        <row r="911">
          <cell r="F911">
            <v>850000</v>
          </cell>
        </row>
        <row r="912">
          <cell r="F912">
            <v>93000</v>
          </cell>
        </row>
        <row r="913">
          <cell r="F913">
            <v>93000</v>
          </cell>
        </row>
        <row r="914">
          <cell r="F914">
            <v>93000</v>
          </cell>
        </row>
        <row r="915">
          <cell r="F915">
            <v>93000</v>
          </cell>
        </row>
        <row r="916">
          <cell r="F916">
            <v>59000</v>
          </cell>
        </row>
        <row r="917">
          <cell r="F917">
            <v>59000</v>
          </cell>
        </row>
        <row r="918">
          <cell r="F918">
            <v>59000</v>
          </cell>
        </row>
        <row r="919">
          <cell r="F919">
            <v>59000</v>
          </cell>
        </row>
        <row r="920">
          <cell r="F920">
            <v>47750</v>
          </cell>
        </row>
        <row r="921">
          <cell r="F921">
            <v>47750</v>
          </cell>
        </row>
        <row r="922">
          <cell r="F922">
            <v>47750</v>
          </cell>
        </row>
        <row r="923">
          <cell r="F923">
            <v>47750</v>
          </cell>
        </row>
        <row r="924">
          <cell r="F924">
            <v>153000</v>
          </cell>
        </row>
        <row r="925">
          <cell r="F925">
            <v>153000</v>
          </cell>
        </row>
        <row r="926">
          <cell r="F926">
            <v>153000</v>
          </cell>
        </row>
        <row r="927">
          <cell r="F927">
            <v>153000</v>
          </cell>
        </row>
        <row r="928">
          <cell r="F928">
            <v>11850300</v>
          </cell>
        </row>
        <row r="929">
          <cell r="F929">
            <v>7633100</v>
          </cell>
        </row>
        <row r="930">
          <cell r="F930">
            <v>7633100</v>
          </cell>
        </row>
        <row r="931">
          <cell r="F931">
            <v>7633100</v>
          </cell>
        </row>
        <row r="932">
          <cell r="F932">
            <v>4217200</v>
          </cell>
        </row>
        <row r="933">
          <cell r="F933">
            <v>4217200</v>
          </cell>
        </row>
        <row r="934">
          <cell r="F934">
            <v>4217200</v>
          </cell>
        </row>
        <row r="935">
          <cell r="F935">
            <v>2511500</v>
          </cell>
        </row>
        <row r="936">
          <cell r="F936">
            <v>1246500</v>
          </cell>
        </row>
        <row r="937">
          <cell r="F937">
            <v>1246500</v>
          </cell>
        </row>
        <row r="938">
          <cell r="F938">
            <v>1246500</v>
          </cell>
        </row>
        <row r="939">
          <cell r="F939">
            <v>1265000</v>
          </cell>
        </row>
        <row r="940">
          <cell r="F940">
            <v>1265000</v>
          </cell>
        </row>
        <row r="941">
          <cell r="F941">
            <v>1265000</v>
          </cell>
        </row>
        <row r="942">
          <cell r="F942">
            <v>358360</v>
          </cell>
        </row>
        <row r="943">
          <cell r="F943">
            <v>358360</v>
          </cell>
        </row>
        <row r="944">
          <cell r="F944">
            <v>358360</v>
          </cell>
        </row>
        <row r="945">
          <cell r="F945">
            <v>358360</v>
          </cell>
        </row>
        <row r="946">
          <cell r="F946">
            <v>273090</v>
          </cell>
        </row>
        <row r="947">
          <cell r="F947">
            <v>73090</v>
          </cell>
        </row>
        <row r="948">
          <cell r="F948">
            <v>69590</v>
          </cell>
        </row>
        <row r="949">
          <cell r="F949">
            <v>69590</v>
          </cell>
        </row>
        <row r="950">
          <cell r="F950">
            <v>53449</v>
          </cell>
        </row>
        <row r="951">
          <cell r="F951">
            <v>16141</v>
          </cell>
        </row>
        <row r="952">
          <cell r="F952">
            <v>3500</v>
          </cell>
        </row>
        <row r="953">
          <cell r="F953">
            <v>3500</v>
          </cell>
        </row>
        <row r="954">
          <cell r="F954">
            <v>3500</v>
          </cell>
        </row>
        <row r="955">
          <cell r="F955">
            <v>200000</v>
          </cell>
        </row>
        <row r="956">
          <cell r="F956">
            <v>200000</v>
          </cell>
        </row>
        <row r="957">
          <cell r="F957">
            <v>200000</v>
          </cell>
        </row>
        <row r="958">
          <cell r="F958">
            <v>200000</v>
          </cell>
        </row>
        <row r="959">
          <cell r="F959">
            <v>84027190</v>
          </cell>
        </row>
        <row r="960">
          <cell r="F960">
            <v>84027190</v>
          </cell>
        </row>
        <row r="961">
          <cell r="F961">
            <v>220000</v>
          </cell>
        </row>
        <row r="962">
          <cell r="F962">
            <v>220000</v>
          </cell>
        </row>
        <row r="963">
          <cell r="F963">
            <v>220000</v>
          </cell>
        </row>
        <row r="964">
          <cell r="F964">
            <v>220000</v>
          </cell>
        </row>
        <row r="965">
          <cell r="F965">
            <v>220000</v>
          </cell>
        </row>
        <row r="966">
          <cell r="F966">
            <v>6099700</v>
          </cell>
        </row>
        <row r="967">
          <cell r="F967">
            <v>6099700</v>
          </cell>
        </row>
        <row r="968">
          <cell r="F968">
            <v>4992580</v>
          </cell>
        </row>
        <row r="969">
          <cell r="F969">
            <v>4992580</v>
          </cell>
        </row>
        <row r="970">
          <cell r="F970">
            <v>3609480</v>
          </cell>
        </row>
        <row r="971">
          <cell r="F971">
            <v>305520</v>
          </cell>
        </row>
        <row r="972">
          <cell r="F972">
            <v>1077580</v>
          </cell>
        </row>
        <row r="973">
          <cell r="F973">
            <v>1107120</v>
          </cell>
        </row>
        <row r="974">
          <cell r="F974">
            <v>1107120</v>
          </cell>
        </row>
        <row r="975">
          <cell r="F975">
            <v>1107120</v>
          </cell>
        </row>
        <row r="976">
          <cell r="F976">
            <v>77707490</v>
          </cell>
        </row>
        <row r="977">
          <cell r="F977">
            <v>49733700</v>
          </cell>
        </row>
        <row r="978">
          <cell r="F978">
            <v>46966700</v>
          </cell>
        </row>
        <row r="979">
          <cell r="F979">
            <v>46966700</v>
          </cell>
        </row>
        <row r="980">
          <cell r="F980">
            <v>36000000</v>
          </cell>
        </row>
        <row r="981">
          <cell r="F981">
            <v>140000</v>
          </cell>
        </row>
        <row r="982">
          <cell r="F982">
            <v>10826700</v>
          </cell>
        </row>
        <row r="983">
          <cell r="F983">
            <v>2767000</v>
          </cell>
        </row>
        <row r="984">
          <cell r="F984">
            <v>2767000</v>
          </cell>
        </row>
        <row r="985">
          <cell r="F985">
            <v>2767000</v>
          </cell>
        </row>
        <row r="986">
          <cell r="F986">
            <v>1148640</v>
          </cell>
        </row>
        <row r="987">
          <cell r="F987">
            <v>1148640</v>
          </cell>
        </row>
        <row r="988">
          <cell r="F988">
            <v>1148640</v>
          </cell>
        </row>
        <row r="989">
          <cell r="F989">
            <v>882000</v>
          </cell>
        </row>
        <row r="990">
          <cell r="F990">
            <v>266640</v>
          </cell>
        </row>
        <row r="991">
          <cell r="F991">
            <v>15754200</v>
          </cell>
        </row>
        <row r="992">
          <cell r="F992">
            <v>15754200</v>
          </cell>
        </row>
        <row r="993">
          <cell r="F993">
            <v>15754200</v>
          </cell>
        </row>
        <row r="994">
          <cell r="F994">
            <v>12100000</v>
          </cell>
        </row>
        <row r="995">
          <cell r="F995">
            <v>3654200</v>
          </cell>
        </row>
        <row r="996">
          <cell r="F996">
            <v>450000</v>
          </cell>
        </row>
        <row r="997">
          <cell r="F997">
            <v>450000</v>
          </cell>
        </row>
        <row r="998">
          <cell r="F998">
            <v>450000</v>
          </cell>
        </row>
        <row r="999">
          <cell r="F999">
            <v>450000</v>
          </cell>
        </row>
        <row r="1000">
          <cell r="F1000">
            <v>47400</v>
          </cell>
        </row>
        <row r="1001">
          <cell r="F1001">
            <v>47400</v>
          </cell>
        </row>
        <row r="1002">
          <cell r="F1002">
            <v>47400</v>
          </cell>
        </row>
        <row r="1003">
          <cell r="F1003">
            <v>47400</v>
          </cell>
        </row>
        <row r="1004">
          <cell r="F1004">
            <v>20000</v>
          </cell>
        </row>
        <row r="1005">
          <cell r="F1005">
            <v>20000</v>
          </cell>
        </row>
        <row r="1006">
          <cell r="F1006">
            <v>20000</v>
          </cell>
        </row>
        <row r="1007">
          <cell r="F1007">
            <v>20000</v>
          </cell>
        </row>
        <row r="1008">
          <cell r="F1008">
            <v>1180000</v>
          </cell>
        </row>
        <row r="1009">
          <cell r="F1009">
            <v>1180000</v>
          </cell>
        </row>
        <row r="1010">
          <cell r="F1010">
            <v>1180000</v>
          </cell>
        </row>
        <row r="1011">
          <cell r="F1011">
            <v>1180000</v>
          </cell>
        </row>
        <row r="1012">
          <cell r="F1012">
            <v>7689550</v>
          </cell>
        </row>
        <row r="1013">
          <cell r="F1013">
            <v>7452800</v>
          </cell>
        </row>
        <row r="1014">
          <cell r="F1014">
            <v>7452800</v>
          </cell>
        </row>
        <row r="1015">
          <cell r="F1015">
            <v>5675490</v>
          </cell>
        </row>
        <row r="1016">
          <cell r="F1016">
            <v>83000</v>
          </cell>
        </row>
        <row r="1017">
          <cell r="F1017">
            <v>1694310</v>
          </cell>
        </row>
        <row r="1018">
          <cell r="F1018">
            <v>236750</v>
          </cell>
        </row>
        <row r="1019">
          <cell r="F1019">
            <v>236750</v>
          </cell>
        </row>
        <row r="1020">
          <cell r="F1020">
            <v>236750</v>
          </cell>
        </row>
        <row r="1021">
          <cell r="F1021">
            <v>250000</v>
          </cell>
        </row>
        <row r="1022">
          <cell r="F1022">
            <v>250000</v>
          </cell>
        </row>
        <row r="1023">
          <cell r="F1023">
            <v>250000</v>
          </cell>
        </row>
        <row r="1024">
          <cell r="F1024">
            <v>250000</v>
          </cell>
        </row>
        <row r="1025">
          <cell r="F1025">
            <v>1434000</v>
          </cell>
        </row>
        <row r="1026">
          <cell r="F1026">
            <v>1434000</v>
          </cell>
        </row>
        <row r="1027">
          <cell r="F1027">
            <v>1434000</v>
          </cell>
        </row>
        <row r="1028">
          <cell r="F1028">
            <v>1434000</v>
          </cell>
        </row>
        <row r="1029">
          <cell r="F1029">
            <v>62482300</v>
          </cell>
        </row>
        <row r="1030">
          <cell r="F1030">
            <v>58577900</v>
          </cell>
        </row>
        <row r="1031">
          <cell r="F1031">
            <v>58577900</v>
          </cell>
        </row>
        <row r="1032">
          <cell r="F1032">
            <v>58577900</v>
          </cell>
        </row>
        <row r="1033">
          <cell r="F1033">
            <v>817000</v>
          </cell>
        </row>
        <row r="1034">
          <cell r="F1034">
            <v>817000</v>
          </cell>
        </row>
        <row r="1035">
          <cell r="F1035">
            <v>817000</v>
          </cell>
        </row>
        <row r="1036">
          <cell r="F1036">
            <v>817000</v>
          </cell>
        </row>
        <row r="1037">
          <cell r="F1037">
            <v>25151300</v>
          </cell>
        </row>
        <row r="1038">
          <cell r="F1038">
            <v>24006300</v>
          </cell>
        </row>
        <row r="1039">
          <cell r="F1039">
            <v>24006300</v>
          </cell>
        </row>
        <row r="1040">
          <cell r="F1040">
            <v>24006300</v>
          </cell>
        </row>
        <row r="1041">
          <cell r="F1041">
            <v>1145000</v>
          </cell>
        </row>
        <row r="1042">
          <cell r="F1042">
            <v>1145000</v>
          </cell>
        </row>
        <row r="1043">
          <cell r="F1043">
            <v>1145000</v>
          </cell>
        </row>
        <row r="1044">
          <cell r="F1044">
            <v>32609600</v>
          </cell>
        </row>
        <row r="1045">
          <cell r="F1045">
            <v>32609600</v>
          </cell>
        </row>
        <row r="1046">
          <cell r="F1046">
            <v>32609600</v>
          </cell>
        </row>
        <row r="1047">
          <cell r="F1047">
            <v>32609600</v>
          </cell>
        </row>
        <row r="1048">
          <cell r="F1048">
            <v>3904400</v>
          </cell>
        </row>
        <row r="1049">
          <cell r="F1049">
            <v>3904400</v>
          </cell>
        </row>
        <row r="1050">
          <cell r="F1050">
            <v>3904400</v>
          </cell>
        </row>
        <row r="1051">
          <cell r="F1051">
            <v>3904400</v>
          </cell>
        </row>
        <row r="1052">
          <cell r="F1052">
            <v>10000</v>
          </cell>
        </row>
        <row r="1053">
          <cell r="F1053">
            <v>10000</v>
          </cell>
        </row>
        <row r="1054">
          <cell r="F1054">
            <v>10000</v>
          </cell>
        </row>
        <row r="1055">
          <cell r="F1055">
            <v>3894400</v>
          </cell>
        </row>
        <row r="1056">
          <cell r="F1056">
            <v>3894400</v>
          </cell>
        </row>
        <row r="1057">
          <cell r="F1057">
            <v>3894400</v>
          </cell>
        </row>
        <row r="1058">
          <cell r="F1058">
            <v>1938956</v>
          </cell>
        </row>
        <row r="1059">
          <cell r="F1059">
            <v>1938956</v>
          </cell>
        </row>
        <row r="1060">
          <cell r="F1060">
            <v>1938956</v>
          </cell>
        </row>
        <row r="1061">
          <cell r="F1061">
            <v>1938956</v>
          </cell>
        </row>
        <row r="1062">
          <cell r="F1062">
            <v>1368100</v>
          </cell>
        </row>
        <row r="1063">
          <cell r="F1063">
            <v>1368100</v>
          </cell>
        </row>
        <row r="1064">
          <cell r="F1064">
            <v>1368100</v>
          </cell>
        </row>
        <row r="1065">
          <cell r="F1065">
            <v>1368100</v>
          </cell>
        </row>
        <row r="1066">
          <cell r="F1066">
            <v>525096</v>
          </cell>
        </row>
        <row r="1067">
          <cell r="F1067">
            <v>525096</v>
          </cell>
        </row>
        <row r="1068">
          <cell r="F1068">
            <v>525096</v>
          </cell>
        </row>
        <row r="1069">
          <cell r="F1069">
            <v>525096</v>
          </cell>
        </row>
        <row r="1070">
          <cell r="F1070">
            <v>45760</v>
          </cell>
        </row>
        <row r="1071">
          <cell r="F1071">
            <v>45760</v>
          </cell>
        </row>
        <row r="1072">
          <cell r="F1072">
            <v>45760</v>
          </cell>
        </row>
        <row r="1073">
          <cell r="F1073">
            <v>45760</v>
          </cell>
        </row>
        <row r="1074">
          <cell r="F1074">
            <v>31928800</v>
          </cell>
        </row>
        <row r="1075">
          <cell r="F1075">
            <v>25777760</v>
          </cell>
        </row>
        <row r="1076">
          <cell r="F1076">
            <v>25777760</v>
          </cell>
        </row>
        <row r="1077">
          <cell r="F1077">
            <v>25777760</v>
          </cell>
        </row>
        <row r="1078">
          <cell r="F1078">
            <v>25777760</v>
          </cell>
        </row>
        <row r="1079">
          <cell r="F1079">
            <v>21102512</v>
          </cell>
        </row>
        <row r="1080">
          <cell r="F1080">
            <v>19164242</v>
          </cell>
        </row>
        <row r="1081">
          <cell r="F1081">
            <v>19164242</v>
          </cell>
        </row>
        <row r="1082">
          <cell r="F1082">
            <v>14701000</v>
          </cell>
        </row>
        <row r="1083">
          <cell r="F1083">
            <v>32600</v>
          </cell>
        </row>
        <row r="1084">
          <cell r="F1084">
            <v>4430642</v>
          </cell>
        </row>
        <row r="1085">
          <cell r="F1085">
            <v>1938270</v>
          </cell>
        </row>
        <row r="1086">
          <cell r="F1086">
            <v>1938270</v>
          </cell>
        </row>
        <row r="1087">
          <cell r="F1087">
            <v>1938270</v>
          </cell>
        </row>
        <row r="1088">
          <cell r="F1088">
            <v>1413106</v>
          </cell>
        </row>
        <row r="1089">
          <cell r="F1089">
            <v>1413106</v>
          </cell>
        </row>
        <row r="1090">
          <cell r="F1090">
            <v>1413106</v>
          </cell>
        </row>
        <row r="1091">
          <cell r="F1091">
            <v>1085335</v>
          </cell>
        </row>
        <row r="1092">
          <cell r="F1092">
            <v>327771</v>
          </cell>
        </row>
        <row r="1093">
          <cell r="F1093">
            <v>163657</v>
          </cell>
        </row>
        <row r="1094">
          <cell r="F1094">
            <v>163657</v>
          </cell>
        </row>
        <row r="1095">
          <cell r="F1095">
            <v>163657</v>
          </cell>
        </row>
        <row r="1096">
          <cell r="F1096">
            <v>163657</v>
          </cell>
        </row>
        <row r="1097">
          <cell r="F1097">
            <v>2136650</v>
          </cell>
        </row>
        <row r="1098">
          <cell r="F1098">
            <v>2136650</v>
          </cell>
        </row>
        <row r="1099">
          <cell r="F1099">
            <v>2136650</v>
          </cell>
        </row>
        <row r="1100">
          <cell r="F1100">
            <v>7650</v>
          </cell>
        </row>
        <row r="1101">
          <cell r="F1101">
            <v>2129000</v>
          </cell>
        </row>
        <row r="1102">
          <cell r="F1102">
            <v>40000</v>
          </cell>
        </row>
        <row r="1103">
          <cell r="F1103">
            <v>40000</v>
          </cell>
        </row>
        <row r="1104">
          <cell r="F1104">
            <v>40000</v>
          </cell>
        </row>
        <row r="1105">
          <cell r="F1105">
            <v>40000</v>
          </cell>
        </row>
        <row r="1106">
          <cell r="F1106">
            <v>42000</v>
          </cell>
        </row>
        <row r="1107">
          <cell r="F1107">
            <v>42000</v>
          </cell>
        </row>
        <row r="1108">
          <cell r="F1108">
            <v>42000</v>
          </cell>
        </row>
        <row r="1109">
          <cell r="F1109">
            <v>42000</v>
          </cell>
        </row>
        <row r="1110">
          <cell r="F1110">
            <v>879835</v>
          </cell>
        </row>
        <row r="1111">
          <cell r="F1111">
            <v>879835</v>
          </cell>
        </row>
        <row r="1112">
          <cell r="F1112">
            <v>879835</v>
          </cell>
        </row>
        <row r="1113">
          <cell r="F1113">
            <v>879835</v>
          </cell>
        </row>
        <row r="1114">
          <cell r="F1114">
            <v>6151040</v>
          </cell>
        </row>
        <row r="1115">
          <cell r="F1115">
            <v>6151040</v>
          </cell>
        </row>
        <row r="1116">
          <cell r="F1116">
            <v>6151040</v>
          </cell>
        </row>
        <row r="1117">
          <cell r="F1117">
            <v>6151040</v>
          </cell>
        </row>
        <row r="1118">
          <cell r="F1118">
            <v>1429800</v>
          </cell>
        </row>
        <row r="1119">
          <cell r="F1119">
            <v>881193</v>
          </cell>
        </row>
        <row r="1120">
          <cell r="F1120">
            <v>881193</v>
          </cell>
        </row>
        <row r="1121">
          <cell r="F1121">
            <v>676800</v>
          </cell>
        </row>
        <row r="1122">
          <cell r="F1122">
            <v>204393</v>
          </cell>
        </row>
        <row r="1123">
          <cell r="F1123">
            <v>548607</v>
          </cell>
        </row>
        <row r="1124">
          <cell r="F1124">
            <v>548607</v>
          </cell>
        </row>
        <row r="1125">
          <cell r="F1125">
            <v>548607</v>
          </cell>
        </row>
        <row r="1126">
          <cell r="F1126">
            <v>3870201</v>
          </cell>
        </row>
        <row r="1127">
          <cell r="F1127">
            <v>2402551</v>
          </cell>
        </row>
        <row r="1128">
          <cell r="F1128">
            <v>2402551</v>
          </cell>
        </row>
        <row r="1129">
          <cell r="F1129">
            <v>1838380</v>
          </cell>
        </row>
        <row r="1130">
          <cell r="F1130">
            <v>12000</v>
          </cell>
        </row>
        <row r="1131">
          <cell r="F1131">
            <v>552171</v>
          </cell>
        </row>
        <row r="1132">
          <cell r="F1132">
            <v>1467650</v>
          </cell>
        </row>
        <row r="1133">
          <cell r="F1133">
            <v>1467650</v>
          </cell>
        </row>
        <row r="1134">
          <cell r="F1134">
            <v>1467650</v>
          </cell>
        </row>
        <row r="1135">
          <cell r="F1135">
            <v>282524</v>
          </cell>
        </row>
        <row r="1136">
          <cell r="F1136">
            <v>282524</v>
          </cell>
        </row>
        <row r="1137">
          <cell r="F1137">
            <v>282524</v>
          </cell>
        </row>
        <row r="1138">
          <cell r="F1138">
            <v>216993</v>
          </cell>
        </row>
        <row r="1139">
          <cell r="F1139">
            <v>65531</v>
          </cell>
        </row>
        <row r="1140">
          <cell r="F1140">
            <v>40000</v>
          </cell>
        </row>
        <row r="1141">
          <cell r="F1141">
            <v>40000</v>
          </cell>
        </row>
        <row r="1142">
          <cell r="F1142">
            <v>40000</v>
          </cell>
        </row>
        <row r="1143">
          <cell r="F1143">
            <v>40000</v>
          </cell>
        </row>
        <row r="1144">
          <cell r="F1144">
            <v>528515</v>
          </cell>
        </row>
        <row r="1145">
          <cell r="F1145">
            <v>528515</v>
          </cell>
        </row>
        <row r="1146">
          <cell r="F1146">
            <v>528515</v>
          </cell>
        </row>
        <row r="1147">
          <cell r="F1147">
            <v>528515</v>
          </cell>
        </row>
        <row r="1148">
          <cell r="F1148">
            <v>116707428</v>
          </cell>
        </row>
        <row r="1149">
          <cell r="F1149">
            <v>22599378</v>
          </cell>
        </row>
        <row r="1150">
          <cell r="F1150">
            <v>20196878</v>
          </cell>
        </row>
        <row r="1151">
          <cell r="F1151">
            <v>20196878</v>
          </cell>
        </row>
        <row r="1152">
          <cell r="F1152">
            <v>20196878</v>
          </cell>
        </row>
        <row r="1153">
          <cell r="F1153">
            <v>15857762</v>
          </cell>
        </row>
        <row r="1154">
          <cell r="F1154">
            <v>14124968</v>
          </cell>
        </row>
        <row r="1155">
          <cell r="F1155">
            <v>14124968</v>
          </cell>
        </row>
        <row r="1156">
          <cell r="F1156">
            <v>10758209</v>
          </cell>
        </row>
        <row r="1157">
          <cell r="F1157">
            <v>105700</v>
          </cell>
        </row>
        <row r="1158">
          <cell r="F1158">
            <v>3261059</v>
          </cell>
        </row>
        <row r="1159">
          <cell r="F1159">
            <v>1720294</v>
          </cell>
        </row>
        <row r="1160">
          <cell r="F1160">
            <v>1720294</v>
          </cell>
        </row>
        <row r="1161">
          <cell r="F1161">
            <v>1720294</v>
          </cell>
        </row>
        <row r="1162">
          <cell r="F1162">
            <v>12500</v>
          </cell>
        </row>
        <row r="1163">
          <cell r="F1163">
            <v>12500</v>
          </cell>
        </row>
        <row r="1164">
          <cell r="F1164">
            <v>12500</v>
          </cell>
        </row>
        <row r="1165">
          <cell r="F1165">
            <v>704000</v>
          </cell>
        </row>
        <row r="1166">
          <cell r="F1166">
            <v>704000</v>
          </cell>
        </row>
        <row r="1167">
          <cell r="F1167">
            <v>704000</v>
          </cell>
        </row>
        <row r="1168">
          <cell r="F1168">
            <v>540707</v>
          </cell>
        </row>
        <row r="1169">
          <cell r="F1169">
            <v>163293</v>
          </cell>
        </row>
        <row r="1170">
          <cell r="F1170">
            <v>361140</v>
          </cell>
        </row>
        <row r="1171">
          <cell r="F1171">
            <v>361140</v>
          </cell>
        </row>
        <row r="1172">
          <cell r="F1172">
            <v>361140</v>
          </cell>
        </row>
        <row r="1173">
          <cell r="F1173">
            <v>361140</v>
          </cell>
        </row>
        <row r="1174">
          <cell r="F1174">
            <v>1682095</v>
          </cell>
        </row>
        <row r="1175">
          <cell r="F1175">
            <v>1682095</v>
          </cell>
        </row>
        <row r="1176">
          <cell r="F1176">
            <v>1682095</v>
          </cell>
        </row>
        <row r="1177">
          <cell r="F1177">
            <v>1291932</v>
          </cell>
        </row>
        <row r="1178">
          <cell r="F1178">
            <v>390163</v>
          </cell>
        </row>
        <row r="1179">
          <cell r="F1179">
            <v>657685</v>
          </cell>
        </row>
        <row r="1180">
          <cell r="F1180">
            <v>657685</v>
          </cell>
        </row>
        <row r="1181">
          <cell r="F1181">
            <v>657685</v>
          </cell>
        </row>
        <row r="1182">
          <cell r="F1182">
            <v>13710</v>
          </cell>
        </row>
        <row r="1183">
          <cell r="F1183">
            <v>643975</v>
          </cell>
        </row>
        <row r="1184">
          <cell r="F1184">
            <v>5525</v>
          </cell>
        </row>
        <row r="1185">
          <cell r="F1185">
            <v>5525</v>
          </cell>
        </row>
        <row r="1186">
          <cell r="F1186">
            <v>5525</v>
          </cell>
        </row>
        <row r="1187">
          <cell r="F1187">
            <v>5525</v>
          </cell>
        </row>
        <row r="1188">
          <cell r="F1188">
            <v>225348</v>
          </cell>
        </row>
        <row r="1189">
          <cell r="F1189">
            <v>225348</v>
          </cell>
        </row>
        <row r="1190">
          <cell r="F1190">
            <v>225348</v>
          </cell>
        </row>
        <row r="1191">
          <cell r="F1191">
            <v>225348</v>
          </cell>
        </row>
        <row r="1192">
          <cell r="F1192">
            <v>680323</v>
          </cell>
        </row>
        <row r="1193">
          <cell r="F1193">
            <v>680323</v>
          </cell>
        </row>
        <row r="1194">
          <cell r="F1194">
            <v>680323</v>
          </cell>
        </row>
        <row r="1195">
          <cell r="F1195">
            <v>522522</v>
          </cell>
        </row>
        <row r="1196">
          <cell r="F1196">
            <v>157801</v>
          </cell>
        </row>
        <row r="1197">
          <cell r="F1197">
            <v>23000</v>
          </cell>
        </row>
        <row r="1198">
          <cell r="F1198">
            <v>23000</v>
          </cell>
        </row>
        <row r="1199">
          <cell r="F1199">
            <v>23000</v>
          </cell>
        </row>
        <row r="1200">
          <cell r="F1200">
            <v>23000</v>
          </cell>
        </row>
        <row r="1201">
          <cell r="F1201">
            <v>2000000</v>
          </cell>
        </row>
        <row r="1202">
          <cell r="F1202">
            <v>2000000</v>
          </cell>
        </row>
        <row r="1203">
          <cell r="F1203">
            <v>2000000</v>
          </cell>
        </row>
        <row r="1204">
          <cell r="F1204">
            <v>2000000</v>
          </cell>
        </row>
        <row r="1205">
          <cell r="F1205">
            <v>2000000</v>
          </cell>
        </row>
        <row r="1206">
          <cell r="F1206">
            <v>2000000</v>
          </cell>
        </row>
        <row r="1207">
          <cell r="F1207">
            <v>402500</v>
          </cell>
        </row>
        <row r="1208">
          <cell r="F1208">
            <v>302500</v>
          </cell>
        </row>
        <row r="1209">
          <cell r="F1209">
            <v>302500</v>
          </cell>
        </row>
        <row r="1210">
          <cell r="F1210">
            <v>302500</v>
          </cell>
        </row>
        <row r="1211">
          <cell r="F1211">
            <v>302500</v>
          </cell>
        </row>
        <row r="1212">
          <cell r="F1212">
            <v>302500</v>
          </cell>
        </row>
        <row r="1213">
          <cell r="F1213">
            <v>100000</v>
          </cell>
        </row>
        <row r="1214">
          <cell r="F1214">
            <v>100000</v>
          </cell>
        </row>
        <row r="1215">
          <cell r="F1215">
            <v>100000</v>
          </cell>
        </row>
        <row r="1216">
          <cell r="F1216">
            <v>100000</v>
          </cell>
        </row>
        <row r="1217">
          <cell r="F1217">
            <v>100000</v>
          </cell>
        </row>
        <row r="1218">
          <cell r="F1218">
            <v>100000</v>
          </cell>
        </row>
        <row r="1219">
          <cell r="F1219">
            <v>5768500</v>
          </cell>
        </row>
        <row r="1220">
          <cell r="F1220">
            <v>5768500</v>
          </cell>
        </row>
        <row r="1221">
          <cell r="F1221">
            <v>5768500</v>
          </cell>
        </row>
        <row r="1222">
          <cell r="F1222">
            <v>5768500</v>
          </cell>
        </row>
        <row r="1223">
          <cell r="F1223">
            <v>5768500</v>
          </cell>
        </row>
        <row r="1224">
          <cell r="F1224">
            <v>5768500</v>
          </cell>
        </row>
        <row r="1225">
          <cell r="F1225">
            <v>5768500</v>
          </cell>
        </row>
        <row r="1226">
          <cell r="F1226">
            <v>4874750</v>
          </cell>
        </row>
        <row r="1227">
          <cell r="F1227">
            <v>4874750</v>
          </cell>
        </row>
        <row r="1228">
          <cell r="F1228">
            <v>4874750</v>
          </cell>
        </row>
        <row r="1229">
          <cell r="F1229">
            <v>4874750</v>
          </cell>
        </row>
        <row r="1230">
          <cell r="F1230">
            <v>4874750</v>
          </cell>
        </row>
        <row r="1231">
          <cell r="F1231">
            <v>4874750</v>
          </cell>
        </row>
        <row r="1232">
          <cell r="F1232">
            <v>4874750</v>
          </cell>
        </row>
        <row r="1233">
          <cell r="F1233">
            <v>2500000</v>
          </cell>
        </row>
        <row r="1234">
          <cell r="F1234">
            <v>2500000</v>
          </cell>
        </row>
        <row r="1235">
          <cell r="F1235">
            <v>2500000</v>
          </cell>
        </row>
        <row r="1236">
          <cell r="F1236">
            <v>2500000</v>
          </cell>
        </row>
        <row r="1237">
          <cell r="F1237">
            <v>2500000</v>
          </cell>
        </row>
        <row r="1238">
          <cell r="F1238">
            <v>2500000</v>
          </cell>
        </row>
        <row r="1239">
          <cell r="F1239">
            <v>2500000</v>
          </cell>
        </row>
        <row r="1240">
          <cell r="F1240">
            <v>80964800</v>
          </cell>
        </row>
        <row r="1241">
          <cell r="F1241">
            <v>62824800</v>
          </cell>
        </row>
        <row r="1242">
          <cell r="F1242">
            <v>62824800</v>
          </cell>
        </row>
        <row r="1243">
          <cell r="F1243">
            <v>62824800</v>
          </cell>
        </row>
        <row r="1244">
          <cell r="F1244">
            <v>37664800</v>
          </cell>
        </row>
        <row r="1245">
          <cell r="F1245">
            <v>37664800</v>
          </cell>
        </row>
        <row r="1246">
          <cell r="F1246">
            <v>37664800</v>
          </cell>
        </row>
        <row r="1247">
          <cell r="F1247">
            <v>37664800</v>
          </cell>
        </row>
        <row r="1248">
          <cell r="F1248">
            <v>25160000</v>
          </cell>
        </row>
        <row r="1249">
          <cell r="F1249">
            <v>25160000</v>
          </cell>
        </row>
        <row r="1250">
          <cell r="F1250">
            <v>25160000</v>
          </cell>
        </row>
        <row r="1251">
          <cell r="F1251">
            <v>25160000</v>
          </cell>
        </row>
        <row r="1252">
          <cell r="F1252">
            <v>18140000</v>
          </cell>
        </row>
        <row r="1253">
          <cell r="F1253">
            <v>18140000</v>
          </cell>
        </row>
        <row r="1254">
          <cell r="F1254">
            <v>18140000</v>
          </cell>
        </row>
        <row r="1255">
          <cell r="F1255">
            <v>18140000</v>
          </cell>
        </row>
        <row r="1256">
          <cell r="F1256">
            <v>18140000</v>
          </cell>
        </row>
        <row r="1257">
          <cell r="F1257">
            <v>18140000</v>
          </cell>
        </row>
        <row r="1258">
          <cell r="F1258">
            <v>30000000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301"/>
  <sheetViews>
    <sheetView tabSelected="1" topLeftCell="A2" zoomScaleNormal="100" workbookViewId="0">
      <selection activeCell="L2" sqref="L1:M1048576"/>
    </sheetView>
  </sheetViews>
  <sheetFormatPr defaultRowHeight="12.75"/>
  <cols>
    <col min="1" max="1" width="64.7109375" style="1" customWidth="1"/>
    <col min="2" max="2" width="4.42578125" style="1" customWidth="1"/>
    <col min="3" max="3" width="2.28515625" style="1" customWidth="1"/>
    <col min="4" max="4" width="3.42578125" style="1" customWidth="1"/>
    <col min="5" max="5" width="6.5703125" style="1" customWidth="1"/>
    <col min="6" max="6" width="3.42578125" style="1" bestFit="1" customWidth="1"/>
    <col min="7" max="7" width="6.7109375" style="1" customWidth="1"/>
    <col min="8" max="8" width="6.140625" style="2" customWidth="1"/>
    <col min="9" max="9" width="17.5703125" style="1" customWidth="1"/>
    <col min="10" max="11" width="17.42578125" style="1" customWidth="1"/>
    <col min="12" max="12" width="17.140625" style="1" customWidth="1"/>
    <col min="13" max="13" width="18.28515625" style="1" customWidth="1"/>
    <col min="14" max="16384" width="9.140625" style="1"/>
  </cols>
  <sheetData>
    <row r="1" spans="1:13" ht="60.75" hidden="1" customHeight="1">
      <c r="A1" s="47" t="str">
        <f>"Приложение №"&amp;Н2дох&amp;" к решению
Богучанского районного Совета депутатов
от "&amp;Р2дата&amp;" года №"&amp;Р2номер</f>
        <v>Приложение № к решению
Богучанского районного Совета депутатов
от  года №</v>
      </c>
      <c r="B1" s="47"/>
      <c r="C1" s="47"/>
      <c r="D1" s="47"/>
      <c r="E1" s="47"/>
      <c r="F1" s="47"/>
      <c r="G1" s="47"/>
      <c r="H1" s="47"/>
      <c r="I1" s="47"/>
      <c r="J1" s="47"/>
      <c r="K1" s="47"/>
    </row>
    <row r="2" spans="1:13" ht="56.25" customHeight="1">
      <c r="A2" s="47" t="str">
        <f>"Приложение "&amp;Н1дох&amp;" к решению
Богучанского районного Совета депутатов
от "&amp;Р1дата&amp;" года №"&amp;Р1номер</f>
        <v>Приложение 2 к решению
Богучанского районного Совета депутатов
от  года №</v>
      </c>
      <c r="B2" s="47"/>
      <c r="C2" s="47"/>
      <c r="D2" s="47"/>
      <c r="E2" s="47"/>
      <c r="F2" s="47"/>
      <c r="G2" s="47"/>
      <c r="H2" s="47"/>
      <c r="I2" s="47"/>
      <c r="J2" s="47"/>
      <c r="K2" s="47"/>
    </row>
    <row r="3" spans="1:13" ht="18">
      <c r="A3" s="48" t="str">
        <f>"Доходы районного бюджета на "&amp;год&amp;" год и плановый период "&amp;ПлПер&amp;" годов"</f>
        <v>Доходы районного бюджета на 2024 год и плановый период 2025-2026 годов</v>
      </c>
      <c r="B3" s="48"/>
      <c r="C3" s="48"/>
      <c r="D3" s="48"/>
      <c r="E3" s="48"/>
      <c r="F3" s="48"/>
      <c r="G3" s="48"/>
      <c r="H3" s="48"/>
      <c r="I3" s="48"/>
      <c r="J3" s="48"/>
      <c r="K3" s="48"/>
    </row>
    <row r="4" spans="1:13">
      <c r="J4" s="3"/>
      <c r="K4" s="3" t="s">
        <v>0</v>
      </c>
    </row>
    <row r="5" spans="1:13" ht="3" customHeight="1">
      <c r="A5" s="49" t="s">
        <v>1</v>
      </c>
      <c r="B5" s="51" t="s">
        <v>2</v>
      </c>
      <c r="C5" s="51"/>
      <c r="D5" s="51"/>
      <c r="E5" s="51"/>
      <c r="F5" s="51"/>
      <c r="G5" s="51"/>
      <c r="H5" s="51"/>
      <c r="I5" s="52" t="s">
        <v>3</v>
      </c>
      <c r="J5" s="52" t="s">
        <v>4</v>
      </c>
      <c r="K5" s="52" t="s">
        <v>5</v>
      </c>
    </row>
    <row r="6" spans="1:13" ht="6" customHeight="1">
      <c r="A6" s="49"/>
      <c r="B6" s="51"/>
      <c r="C6" s="51"/>
      <c r="D6" s="51"/>
      <c r="E6" s="51"/>
      <c r="F6" s="51"/>
      <c r="G6" s="51"/>
      <c r="H6" s="51"/>
      <c r="I6" s="52"/>
      <c r="J6" s="52"/>
      <c r="K6" s="52"/>
    </row>
    <row r="7" spans="1:13" ht="160.5" customHeight="1">
      <c r="A7" s="50"/>
      <c r="B7" s="4" t="s">
        <v>6</v>
      </c>
      <c r="C7" s="4" t="s">
        <v>7</v>
      </c>
      <c r="D7" s="4" t="s">
        <v>8</v>
      </c>
      <c r="E7" s="4" t="s">
        <v>9</v>
      </c>
      <c r="F7" s="4" t="s">
        <v>10</v>
      </c>
      <c r="G7" s="4" t="s">
        <v>11</v>
      </c>
      <c r="H7" s="4" t="s">
        <v>12</v>
      </c>
      <c r="I7" s="52"/>
      <c r="J7" s="52"/>
      <c r="K7" s="52"/>
    </row>
    <row r="8" spans="1:13">
      <c r="A8" s="5">
        <v>1</v>
      </c>
      <c r="B8" s="6" t="s">
        <v>13</v>
      </c>
      <c r="C8" s="6" t="s">
        <v>14</v>
      </c>
      <c r="D8" s="6" t="s">
        <v>15</v>
      </c>
      <c r="E8" s="7" t="s">
        <v>16</v>
      </c>
      <c r="F8" s="6" t="s">
        <v>17</v>
      </c>
      <c r="G8" s="6" t="s">
        <v>18</v>
      </c>
      <c r="H8" s="7" t="s">
        <v>19</v>
      </c>
      <c r="I8" s="8" t="s">
        <v>20</v>
      </c>
      <c r="J8" s="8" t="s">
        <v>21</v>
      </c>
      <c r="K8" s="8" t="s">
        <v>22</v>
      </c>
    </row>
    <row r="9" spans="1:13">
      <c r="A9" s="10" t="s">
        <v>23</v>
      </c>
      <c r="B9" s="11" t="s">
        <v>24</v>
      </c>
      <c r="C9" s="12" t="s">
        <v>25</v>
      </c>
      <c r="D9" s="12" t="s">
        <v>26</v>
      </c>
      <c r="E9" s="12" t="s">
        <v>27</v>
      </c>
      <c r="F9" s="12" t="s">
        <v>26</v>
      </c>
      <c r="G9" s="12" t="s">
        <v>28</v>
      </c>
      <c r="H9" s="12" t="s">
        <v>24</v>
      </c>
      <c r="I9" s="13">
        <f>I10+I21+I31+I43+I51+I55+I73+I80+I93+I100</f>
        <v>773777862</v>
      </c>
      <c r="J9" s="13">
        <f>J10+J21+J31+J43+J51+J55+J73+J80+J93+J100</f>
        <v>798583120</v>
      </c>
      <c r="K9" s="13">
        <f>K10+K21+K31+K43+K51+K55+K73+K80+K93+K100</f>
        <v>812551667</v>
      </c>
      <c r="L9" s="9"/>
      <c r="M9" s="9"/>
    </row>
    <row r="10" spans="1:13">
      <c r="A10" s="10" t="s">
        <v>29</v>
      </c>
      <c r="B10" s="11" t="s">
        <v>30</v>
      </c>
      <c r="C10" s="12" t="s">
        <v>25</v>
      </c>
      <c r="D10" s="12" t="s">
        <v>31</v>
      </c>
      <c r="E10" s="12" t="s">
        <v>27</v>
      </c>
      <c r="F10" s="12" t="s">
        <v>26</v>
      </c>
      <c r="G10" s="12" t="s">
        <v>28</v>
      </c>
      <c r="H10" s="12" t="s">
        <v>24</v>
      </c>
      <c r="I10" s="13">
        <f t="shared" ref="I10:K10" si="0">I11+I14</f>
        <v>471121000</v>
      </c>
      <c r="J10" s="13">
        <f t="shared" si="0"/>
        <v>490267700</v>
      </c>
      <c r="K10" s="13">
        <f t="shared" si="0"/>
        <v>493104000</v>
      </c>
    </row>
    <row r="11" spans="1:13">
      <c r="A11" s="10" t="s">
        <v>32</v>
      </c>
      <c r="B11" s="11" t="s">
        <v>30</v>
      </c>
      <c r="C11" s="12" t="s">
        <v>25</v>
      </c>
      <c r="D11" s="12" t="s">
        <v>31</v>
      </c>
      <c r="E11" s="12" t="s">
        <v>33</v>
      </c>
      <c r="F11" s="12" t="s">
        <v>26</v>
      </c>
      <c r="G11" s="12" t="s">
        <v>28</v>
      </c>
      <c r="H11" s="12" t="s">
        <v>34</v>
      </c>
      <c r="I11" s="13">
        <f t="shared" ref="I11:K12" si="1">I12</f>
        <v>17980000</v>
      </c>
      <c r="J11" s="13">
        <f t="shared" si="1"/>
        <v>18852000</v>
      </c>
      <c r="K11" s="13">
        <f t="shared" si="1"/>
        <v>19585000</v>
      </c>
    </row>
    <row r="12" spans="1:13" ht="25.5">
      <c r="A12" s="10" t="s">
        <v>35</v>
      </c>
      <c r="B12" s="11" t="s">
        <v>30</v>
      </c>
      <c r="C12" s="12" t="s">
        <v>25</v>
      </c>
      <c r="D12" s="12" t="s">
        <v>31</v>
      </c>
      <c r="E12" s="12" t="s">
        <v>36</v>
      </c>
      <c r="F12" s="12" t="s">
        <v>26</v>
      </c>
      <c r="G12" s="12" t="s">
        <v>28</v>
      </c>
      <c r="H12" s="12" t="s">
        <v>34</v>
      </c>
      <c r="I12" s="13">
        <f t="shared" si="1"/>
        <v>17980000</v>
      </c>
      <c r="J12" s="13">
        <f t="shared" si="1"/>
        <v>18852000</v>
      </c>
      <c r="K12" s="13">
        <f t="shared" si="1"/>
        <v>19585000</v>
      </c>
    </row>
    <row r="13" spans="1:13" ht="127.5">
      <c r="A13" s="10" t="s">
        <v>37</v>
      </c>
      <c r="B13" s="11" t="s">
        <v>30</v>
      </c>
      <c r="C13" s="12" t="s">
        <v>25</v>
      </c>
      <c r="D13" s="12" t="s">
        <v>31</v>
      </c>
      <c r="E13" s="12" t="s">
        <v>38</v>
      </c>
      <c r="F13" s="12" t="s">
        <v>39</v>
      </c>
      <c r="G13" s="12" t="s">
        <v>28</v>
      </c>
      <c r="H13" s="12" t="s">
        <v>34</v>
      </c>
      <c r="I13" s="14">
        <v>17980000</v>
      </c>
      <c r="J13" s="14">
        <v>18852000</v>
      </c>
      <c r="K13" s="14">
        <v>19585000</v>
      </c>
    </row>
    <row r="14" spans="1:13">
      <c r="A14" s="10" t="s">
        <v>40</v>
      </c>
      <c r="B14" s="11" t="s">
        <v>30</v>
      </c>
      <c r="C14" s="12" t="s">
        <v>25</v>
      </c>
      <c r="D14" s="12" t="s">
        <v>31</v>
      </c>
      <c r="E14" s="12" t="s">
        <v>41</v>
      </c>
      <c r="F14" s="12" t="s">
        <v>31</v>
      </c>
      <c r="G14" s="12" t="s">
        <v>28</v>
      </c>
      <c r="H14" s="12" t="s">
        <v>34</v>
      </c>
      <c r="I14" s="14">
        <f>I15+I16+I17+I18+I19+I20</f>
        <v>453141000</v>
      </c>
      <c r="J14" s="14">
        <f t="shared" ref="J14:K14" si="2">J15+J16+J17+J18+J19+J20</f>
        <v>471415700</v>
      </c>
      <c r="K14" s="14">
        <f t="shared" si="2"/>
        <v>473519000</v>
      </c>
    </row>
    <row r="15" spans="1:13" ht="76.5">
      <c r="A15" s="15" t="s">
        <v>42</v>
      </c>
      <c r="B15" s="11" t="s">
        <v>30</v>
      </c>
      <c r="C15" s="12" t="s">
        <v>25</v>
      </c>
      <c r="D15" s="12" t="s">
        <v>31</v>
      </c>
      <c r="E15" s="12" t="s">
        <v>43</v>
      </c>
      <c r="F15" s="12" t="s">
        <v>31</v>
      </c>
      <c r="G15" s="12" t="s">
        <v>28</v>
      </c>
      <c r="H15" s="12" t="s">
        <v>34</v>
      </c>
      <c r="I15" s="14">
        <v>440290000</v>
      </c>
      <c r="J15" s="14">
        <v>458400000</v>
      </c>
      <c r="K15" s="14">
        <v>460240000</v>
      </c>
    </row>
    <row r="16" spans="1:13" ht="76.5">
      <c r="A16" s="16" t="s">
        <v>44</v>
      </c>
      <c r="B16" s="11" t="s">
        <v>30</v>
      </c>
      <c r="C16" s="12" t="s">
        <v>25</v>
      </c>
      <c r="D16" s="12" t="s">
        <v>31</v>
      </c>
      <c r="E16" s="12" t="s">
        <v>45</v>
      </c>
      <c r="F16" s="12" t="s">
        <v>31</v>
      </c>
      <c r="G16" s="12" t="s">
        <v>28</v>
      </c>
      <c r="H16" s="12" t="s">
        <v>34</v>
      </c>
      <c r="I16" s="14">
        <v>490000</v>
      </c>
      <c r="J16" s="14">
        <v>497000</v>
      </c>
      <c r="K16" s="14">
        <v>500000</v>
      </c>
    </row>
    <row r="17" spans="1:11" ht="25.5">
      <c r="A17" s="16" t="s">
        <v>46</v>
      </c>
      <c r="B17" s="11" t="s">
        <v>30</v>
      </c>
      <c r="C17" s="12" t="s">
        <v>25</v>
      </c>
      <c r="D17" s="12" t="s">
        <v>31</v>
      </c>
      <c r="E17" s="12" t="s">
        <v>47</v>
      </c>
      <c r="F17" s="12" t="s">
        <v>31</v>
      </c>
      <c r="G17" s="12" t="s">
        <v>28</v>
      </c>
      <c r="H17" s="12" t="s">
        <v>34</v>
      </c>
      <c r="I17" s="14">
        <v>1782000</v>
      </c>
      <c r="J17" s="14">
        <v>1785000</v>
      </c>
      <c r="K17" s="14">
        <v>1789000</v>
      </c>
    </row>
    <row r="18" spans="1:11" ht="63.75">
      <c r="A18" s="16" t="s">
        <v>48</v>
      </c>
      <c r="B18" s="11" t="s">
        <v>30</v>
      </c>
      <c r="C18" s="12" t="s">
        <v>25</v>
      </c>
      <c r="D18" s="12" t="s">
        <v>31</v>
      </c>
      <c r="E18" s="12" t="s">
        <v>49</v>
      </c>
      <c r="F18" s="12" t="s">
        <v>31</v>
      </c>
      <c r="G18" s="12" t="s">
        <v>28</v>
      </c>
      <c r="H18" s="12" t="s">
        <v>34</v>
      </c>
      <c r="I18" s="14">
        <v>9748000</v>
      </c>
      <c r="J18" s="14">
        <v>9831700</v>
      </c>
      <c r="K18" s="14">
        <v>10028000</v>
      </c>
    </row>
    <row r="19" spans="1:11" ht="102">
      <c r="A19" s="16" t="s">
        <v>50</v>
      </c>
      <c r="B19" s="11" t="s">
        <v>30</v>
      </c>
      <c r="C19" s="12" t="s">
        <v>25</v>
      </c>
      <c r="D19" s="12" t="s">
        <v>31</v>
      </c>
      <c r="E19" s="12" t="s">
        <v>51</v>
      </c>
      <c r="F19" s="12" t="s">
        <v>31</v>
      </c>
      <c r="G19" s="12" t="s">
        <v>28</v>
      </c>
      <c r="H19" s="12" t="s">
        <v>34</v>
      </c>
      <c r="I19" s="14">
        <v>351000</v>
      </c>
      <c r="J19" s="14">
        <v>388000</v>
      </c>
      <c r="K19" s="14">
        <v>415000</v>
      </c>
    </row>
    <row r="20" spans="1:11" ht="38.25">
      <c r="A20" s="16" t="s">
        <v>52</v>
      </c>
      <c r="B20" s="11" t="s">
        <v>30</v>
      </c>
      <c r="C20" s="12" t="s">
        <v>25</v>
      </c>
      <c r="D20" s="12" t="s">
        <v>31</v>
      </c>
      <c r="E20" s="12" t="s">
        <v>53</v>
      </c>
      <c r="F20" s="12" t="s">
        <v>31</v>
      </c>
      <c r="G20" s="12" t="s">
        <v>28</v>
      </c>
      <c r="H20" s="12" t="s">
        <v>34</v>
      </c>
      <c r="I20" s="14">
        <v>480000</v>
      </c>
      <c r="J20" s="14">
        <v>514000</v>
      </c>
      <c r="K20" s="14">
        <v>547000</v>
      </c>
    </row>
    <row r="21" spans="1:11" ht="25.5">
      <c r="A21" s="16" t="s">
        <v>54</v>
      </c>
      <c r="B21" s="11" t="s">
        <v>24</v>
      </c>
      <c r="C21" s="12" t="s">
        <v>25</v>
      </c>
      <c r="D21" s="12" t="s">
        <v>55</v>
      </c>
      <c r="E21" s="12" t="s">
        <v>27</v>
      </c>
      <c r="F21" s="12" t="s">
        <v>26</v>
      </c>
      <c r="G21" s="12" t="s">
        <v>28</v>
      </c>
      <c r="H21" s="12" t="s">
        <v>24</v>
      </c>
      <c r="I21" s="13">
        <f t="shared" ref="I21:K21" si="3">I22</f>
        <v>93700</v>
      </c>
      <c r="J21" s="13">
        <f t="shared" si="3"/>
        <v>90000</v>
      </c>
      <c r="K21" s="13">
        <f t="shared" si="3"/>
        <v>90900</v>
      </c>
    </row>
    <row r="22" spans="1:11" ht="25.5">
      <c r="A22" s="16" t="s">
        <v>56</v>
      </c>
      <c r="B22" s="11" t="s">
        <v>24</v>
      </c>
      <c r="C22" s="12" t="s">
        <v>25</v>
      </c>
      <c r="D22" s="12" t="s">
        <v>55</v>
      </c>
      <c r="E22" s="12" t="s">
        <v>41</v>
      </c>
      <c r="F22" s="12" t="s">
        <v>31</v>
      </c>
      <c r="G22" s="12" t="s">
        <v>28</v>
      </c>
      <c r="H22" s="12" t="s">
        <v>34</v>
      </c>
      <c r="I22" s="13">
        <f>I23+I25+I27+I29</f>
        <v>93700</v>
      </c>
      <c r="J22" s="13">
        <f t="shared" ref="J22:K22" si="4">J23+J25+J27+J29</f>
        <v>90000</v>
      </c>
      <c r="K22" s="13">
        <f t="shared" si="4"/>
        <v>90900</v>
      </c>
    </row>
    <row r="23" spans="1:11" ht="51">
      <c r="A23" s="16" t="s">
        <v>57</v>
      </c>
      <c r="B23" s="11" t="s">
        <v>30</v>
      </c>
      <c r="C23" s="12" t="s">
        <v>25</v>
      </c>
      <c r="D23" s="12" t="s">
        <v>55</v>
      </c>
      <c r="E23" s="12" t="s">
        <v>58</v>
      </c>
      <c r="F23" s="12" t="s">
        <v>31</v>
      </c>
      <c r="G23" s="12" t="s">
        <v>28</v>
      </c>
      <c r="H23" s="12" t="s">
        <v>34</v>
      </c>
      <c r="I23" s="13">
        <f>I24</f>
        <v>48900</v>
      </c>
      <c r="J23" s="13">
        <f t="shared" ref="J23:K23" si="5">J24</f>
        <v>41800</v>
      </c>
      <c r="K23" s="13">
        <f t="shared" si="5"/>
        <v>41600</v>
      </c>
    </row>
    <row r="24" spans="1:11" ht="89.25">
      <c r="A24" s="16" t="s">
        <v>59</v>
      </c>
      <c r="B24" s="11" t="s">
        <v>30</v>
      </c>
      <c r="C24" s="12" t="s">
        <v>25</v>
      </c>
      <c r="D24" s="12" t="s">
        <v>55</v>
      </c>
      <c r="E24" s="12" t="s">
        <v>60</v>
      </c>
      <c r="F24" s="12" t="s">
        <v>31</v>
      </c>
      <c r="G24" s="12" t="s">
        <v>28</v>
      </c>
      <c r="H24" s="12" t="s">
        <v>34</v>
      </c>
      <c r="I24" s="14">
        <v>48900</v>
      </c>
      <c r="J24" s="14">
        <v>41800</v>
      </c>
      <c r="K24" s="14">
        <v>41600</v>
      </c>
    </row>
    <row r="25" spans="1:11" ht="63.75">
      <c r="A25" s="16" t="s">
        <v>61</v>
      </c>
      <c r="B25" s="11" t="s">
        <v>30</v>
      </c>
      <c r="C25" s="12" t="s">
        <v>25</v>
      </c>
      <c r="D25" s="12" t="s">
        <v>55</v>
      </c>
      <c r="E25" s="12" t="s">
        <v>62</v>
      </c>
      <c r="F25" s="12" t="s">
        <v>31</v>
      </c>
      <c r="G25" s="12" t="s">
        <v>28</v>
      </c>
      <c r="H25" s="12" t="s">
        <v>34</v>
      </c>
      <c r="I25" s="14">
        <f>I26</f>
        <v>200</v>
      </c>
      <c r="J25" s="14">
        <f t="shared" ref="J25:K25" si="6">J26</f>
        <v>300</v>
      </c>
      <c r="K25" s="14">
        <f t="shared" si="6"/>
        <v>300</v>
      </c>
    </row>
    <row r="26" spans="1:11" ht="102">
      <c r="A26" s="16" t="s">
        <v>63</v>
      </c>
      <c r="B26" s="11" t="s">
        <v>30</v>
      </c>
      <c r="C26" s="12" t="s">
        <v>25</v>
      </c>
      <c r="D26" s="12" t="s">
        <v>55</v>
      </c>
      <c r="E26" s="12" t="s">
        <v>64</v>
      </c>
      <c r="F26" s="12" t="s">
        <v>31</v>
      </c>
      <c r="G26" s="12" t="s">
        <v>28</v>
      </c>
      <c r="H26" s="12" t="s">
        <v>34</v>
      </c>
      <c r="I26" s="14">
        <v>200</v>
      </c>
      <c r="J26" s="14">
        <v>300</v>
      </c>
      <c r="K26" s="14">
        <v>300</v>
      </c>
    </row>
    <row r="27" spans="1:11" ht="51">
      <c r="A27" s="16" t="s">
        <v>65</v>
      </c>
      <c r="B27" s="11" t="s">
        <v>30</v>
      </c>
      <c r="C27" s="12" t="s">
        <v>25</v>
      </c>
      <c r="D27" s="12" t="s">
        <v>55</v>
      </c>
      <c r="E27" s="12" t="s">
        <v>66</v>
      </c>
      <c r="F27" s="12" t="s">
        <v>31</v>
      </c>
      <c r="G27" s="12" t="s">
        <v>28</v>
      </c>
      <c r="H27" s="12" t="s">
        <v>34</v>
      </c>
      <c r="I27" s="14">
        <f>I28</f>
        <v>50700</v>
      </c>
      <c r="J27" s="14">
        <f t="shared" ref="J27:K27" si="7">J28</f>
        <v>54200</v>
      </c>
      <c r="K27" s="14">
        <f t="shared" si="7"/>
        <v>56100</v>
      </c>
    </row>
    <row r="28" spans="1:11" ht="89.25">
      <c r="A28" s="16" t="s">
        <v>67</v>
      </c>
      <c r="B28" s="11" t="s">
        <v>30</v>
      </c>
      <c r="C28" s="12" t="s">
        <v>25</v>
      </c>
      <c r="D28" s="12" t="s">
        <v>55</v>
      </c>
      <c r="E28" s="12" t="s">
        <v>68</v>
      </c>
      <c r="F28" s="12" t="s">
        <v>31</v>
      </c>
      <c r="G28" s="12" t="s">
        <v>28</v>
      </c>
      <c r="H28" s="12" t="s">
        <v>34</v>
      </c>
      <c r="I28" s="14">
        <v>50700</v>
      </c>
      <c r="J28" s="14">
        <v>54200</v>
      </c>
      <c r="K28" s="14">
        <v>56100</v>
      </c>
    </row>
    <row r="29" spans="1:11" ht="51">
      <c r="A29" s="10" t="s">
        <v>69</v>
      </c>
      <c r="B29" s="11" t="s">
        <v>30</v>
      </c>
      <c r="C29" s="12" t="s">
        <v>25</v>
      </c>
      <c r="D29" s="12" t="s">
        <v>55</v>
      </c>
      <c r="E29" s="12" t="s">
        <v>70</v>
      </c>
      <c r="F29" s="12" t="s">
        <v>31</v>
      </c>
      <c r="G29" s="12" t="s">
        <v>28</v>
      </c>
      <c r="H29" s="12" t="s">
        <v>34</v>
      </c>
      <c r="I29" s="14">
        <f>I30</f>
        <v>-6100</v>
      </c>
      <c r="J29" s="14">
        <f t="shared" ref="J29:K29" si="8">J30</f>
        <v>-6300</v>
      </c>
      <c r="K29" s="14">
        <f t="shared" si="8"/>
        <v>-7100</v>
      </c>
    </row>
    <row r="30" spans="1:11" ht="89.25">
      <c r="A30" s="17" t="s">
        <v>71</v>
      </c>
      <c r="B30" s="11" t="s">
        <v>30</v>
      </c>
      <c r="C30" s="12" t="s">
        <v>25</v>
      </c>
      <c r="D30" s="12" t="s">
        <v>55</v>
      </c>
      <c r="E30" s="12" t="s">
        <v>72</v>
      </c>
      <c r="F30" s="12" t="s">
        <v>31</v>
      </c>
      <c r="G30" s="12" t="s">
        <v>28</v>
      </c>
      <c r="H30" s="12" t="s">
        <v>34</v>
      </c>
      <c r="I30" s="14">
        <v>-6100</v>
      </c>
      <c r="J30" s="14">
        <v>-6300</v>
      </c>
      <c r="K30" s="14">
        <v>-7100</v>
      </c>
    </row>
    <row r="31" spans="1:11">
      <c r="A31" s="10" t="s">
        <v>73</v>
      </c>
      <c r="B31" s="11" t="s">
        <v>30</v>
      </c>
      <c r="C31" s="12" t="s">
        <v>25</v>
      </c>
      <c r="D31" s="12" t="s">
        <v>74</v>
      </c>
      <c r="E31" s="12" t="s">
        <v>27</v>
      </c>
      <c r="F31" s="12" t="s">
        <v>26</v>
      </c>
      <c r="G31" s="12" t="s">
        <v>28</v>
      </c>
      <c r="H31" s="12" t="s">
        <v>24</v>
      </c>
      <c r="I31" s="13">
        <f>I37+I39+I41+I32</f>
        <v>174028000</v>
      </c>
      <c r="J31" s="13">
        <f>J37+J39+J41+J32</f>
        <v>178608000</v>
      </c>
      <c r="K31" s="13">
        <f>K37+K39+K41+K32</f>
        <v>185219700</v>
      </c>
    </row>
    <row r="32" spans="1:11" ht="25.5">
      <c r="A32" s="18" t="s">
        <v>75</v>
      </c>
      <c r="B32" s="11" t="s">
        <v>30</v>
      </c>
      <c r="C32" s="12" t="s">
        <v>25</v>
      </c>
      <c r="D32" s="12" t="s">
        <v>74</v>
      </c>
      <c r="E32" s="12" t="s">
        <v>33</v>
      </c>
      <c r="F32" s="12" t="s">
        <v>26</v>
      </c>
      <c r="G32" s="12" t="s">
        <v>28</v>
      </c>
      <c r="H32" s="12" t="s">
        <v>34</v>
      </c>
      <c r="I32" s="13">
        <f>I33+I35</f>
        <v>150711000</v>
      </c>
      <c r="J32" s="13">
        <f>J33+J35</f>
        <v>154921000</v>
      </c>
      <c r="K32" s="13">
        <f>K33+K35</f>
        <v>161102700</v>
      </c>
    </row>
    <row r="33" spans="1:11" ht="25.5">
      <c r="A33" s="10" t="s">
        <v>76</v>
      </c>
      <c r="B33" s="11" t="s">
        <v>30</v>
      </c>
      <c r="C33" s="12" t="s">
        <v>25</v>
      </c>
      <c r="D33" s="12" t="s">
        <v>74</v>
      </c>
      <c r="E33" s="12" t="s">
        <v>36</v>
      </c>
      <c r="F33" s="12" t="s">
        <v>31</v>
      </c>
      <c r="G33" s="12" t="s">
        <v>28</v>
      </c>
      <c r="H33" s="12" t="s">
        <v>34</v>
      </c>
      <c r="I33" s="13">
        <f t="shared" ref="I33:K33" si="9">I34</f>
        <v>136000000</v>
      </c>
      <c r="J33" s="13">
        <f t="shared" si="9"/>
        <v>139596700</v>
      </c>
      <c r="K33" s="13">
        <f t="shared" si="9"/>
        <v>145166300</v>
      </c>
    </row>
    <row r="34" spans="1:11" ht="25.5">
      <c r="A34" s="10" t="s">
        <v>76</v>
      </c>
      <c r="B34" s="11" t="s">
        <v>30</v>
      </c>
      <c r="C34" s="12" t="s">
        <v>25</v>
      </c>
      <c r="D34" s="12" t="s">
        <v>74</v>
      </c>
      <c r="E34" s="19" t="s">
        <v>77</v>
      </c>
      <c r="F34" s="12" t="s">
        <v>31</v>
      </c>
      <c r="G34" s="12" t="s">
        <v>28</v>
      </c>
      <c r="H34" s="12" t="s">
        <v>34</v>
      </c>
      <c r="I34" s="13">
        <v>136000000</v>
      </c>
      <c r="J34" s="13">
        <v>139596700</v>
      </c>
      <c r="K34" s="13">
        <v>145166300</v>
      </c>
    </row>
    <row r="35" spans="1:11" ht="38.25">
      <c r="A35" s="10" t="s">
        <v>78</v>
      </c>
      <c r="B35" s="11" t="s">
        <v>30</v>
      </c>
      <c r="C35" s="12" t="s">
        <v>25</v>
      </c>
      <c r="D35" s="12" t="s">
        <v>74</v>
      </c>
      <c r="E35" s="19" t="s">
        <v>79</v>
      </c>
      <c r="F35" s="12" t="s">
        <v>31</v>
      </c>
      <c r="G35" s="12" t="s">
        <v>28</v>
      </c>
      <c r="H35" s="12" t="s">
        <v>34</v>
      </c>
      <c r="I35" s="13">
        <f t="shared" ref="I35:K35" si="10">I36</f>
        <v>14711000</v>
      </c>
      <c r="J35" s="13">
        <f t="shared" si="10"/>
        <v>15324300</v>
      </c>
      <c r="K35" s="13">
        <f t="shared" si="10"/>
        <v>15936400</v>
      </c>
    </row>
    <row r="36" spans="1:11" ht="51">
      <c r="A36" s="10" t="s">
        <v>80</v>
      </c>
      <c r="B36" s="11" t="s">
        <v>30</v>
      </c>
      <c r="C36" s="12" t="s">
        <v>25</v>
      </c>
      <c r="D36" s="12" t="s">
        <v>74</v>
      </c>
      <c r="E36" s="19" t="s">
        <v>81</v>
      </c>
      <c r="F36" s="12" t="s">
        <v>31</v>
      </c>
      <c r="G36" s="12" t="s">
        <v>28</v>
      </c>
      <c r="H36" s="12" t="s">
        <v>34</v>
      </c>
      <c r="I36" s="13">
        <v>14711000</v>
      </c>
      <c r="J36" s="13">
        <v>15324300</v>
      </c>
      <c r="K36" s="13">
        <v>15936400</v>
      </c>
    </row>
    <row r="37" spans="1:11">
      <c r="A37" s="10" t="s">
        <v>82</v>
      </c>
      <c r="B37" s="11" t="s">
        <v>30</v>
      </c>
      <c r="C37" s="12" t="s">
        <v>25</v>
      </c>
      <c r="D37" s="12" t="s">
        <v>74</v>
      </c>
      <c r="E37" s="19" t="s">
        <v>41</v>
      </c>
      <c r="F37" s="12" t="s">
        <v>39</v>
      </c>
      <c r="G37" s="12" t="s">
        <v>28</v>
      </c>
      <c r="H37" s="12" t="s">
        <v>34</v>
      </c>
      <c r="I37" s="13">
        <f t="shared" ref="I37:K37" si="11">SUM(I38:I38)</f>
        <v>236000</v>
      </c>
      <c r="J37" s="13">
        <f t="shared" si="11"/>
        <v>236000</v>
      </c>
      <c r="K37" s="13">
        <f t="shared" si="11"/>
        <v>236000</v>
      </c>
    </row>
    <row r="38" spans="1:11">
      <c r="A38" s="10" t="s">
        <v>82</v>
      </c>
      <c r="B38" s="11" t="s">
        <v>30</v>
      </c>
      <c r="C38" s="12" t="s">
        <v>25</v>
      </c>
      <c r="D38" s="12" t="s">
        <v>74</v>
      </c>
      <c r="E38" s="19" t="s">
        <v>43</v>
      </c>
      <c r="F38" s="12" t="s">
        <v>39</v>
      </c>
      <c r="G38" s="12" t="s">
        <v>28</v>
      </c>
      <c r="H38" s="12" t="s">
        <v>34</v>
      </c>
      <c r="I38" s="14">
        <v>236000</v>
      </c>
      <c r="J38" s="14">
        <v>236000</v>
      </c>
      <c r="K38" s="14">
        <v>236000</v>
      </c>
    </row>
    <row r="39" spans="1:11">
      <c r="A39" s="10" t="s">
        <v>83</v>
      </c>
      <c r="B39" s="11" t="s">
        <v>30</v>
      </c>
      <c r="C39" s="12" t="s">
        <v>25</v>
      </c>
      <c r="D39" s="12" t="s">
        <v>74</v>
      </c>
      <c r="E39" s="19" t="s">
        <v>84</v>
      </c>
      <c r="F39" s="12" t="s">
        <v>31</v>
      </c>
      <c r="G39" s="12" t="s">
        <v>28</v>
      </c>
      <c r="H39" s="12" t="s">
        <v>34</v>
      </c>
      <c r="I39" s="13">
        <f>I40</f>
        <v>1000</v>
      </c>
      <c r="J39" s="13">
        <f t="shared" ref="J39:K39" si="12">J40</f>
        <v>1000</v>
      </c>
      <c r="K39" s="13">
        <f t="shared" si="12"/>
        <v>1000</v>
      </c>
    </row>
    <row r="40" spans="1:11">
      <c r="A40" s="10" t="s">
        <v>83</v>
      </c>
      <c r="B40" s="11" t="s">
        <v>30</v>
      </c>
      <c r="C40" s="12" t="s">
        <v>25</v>
      </c>
      <c r="D40" s="12" t="s">
        <v>74</v>
      </c>
      <c r="E40" s="19" t="s">
        <v>85</v>
      </c>
      <c r="F40" s="12" t="s">
        <v>31</v>
      </c>
      <c r="G40" s="12" t="s">
        <v>28</v>
      </c>
      <c r="H40" s="12" t="s">
        <v>34</v>
      </c>
      <c r="I40" s="14">
        <v>1000</v>
      </c>
      <c r="J40" s="14">
        <v>1000</v>
      </c>
      <c r="K40" s="14">
        <v>1000</v>
      </c>
    </row>
    <row r="41" spans="1:11" ht="25.5">
      <c r="A41" s="10" t="s">
        <v>86</v>
      </c>
      <c r="B41" s="11" t="s">
        <v>30</v>
      </c>
      <c r="C41" s="12" t="s">
        <v>25</v>
      </c>
      <c r="D41" s="12" t="s">
        <v>74</v>
      </c>
      <c r="E41" s="12" t="s">
        <v>87</v>
      </c>
      <c r="F41" s="12" t="s">
        <v>39</v>
      </c>
      <c r="G41" s="12" t="s">
        <v>28</v>
      </c>
      <c r="H41" s="12" t="s">
        <v>34</v>
      </c>
      <c r="I41" s="13">
        <f t="shared" ref="I41:K41" si="13">I42</f>
        <v>23080000</v>
      </c>
      <c r="J41" s="13">
        <f t="shared" si="13"/>
        <v>23450000</v>
      </c>
      <c r="K41" s="13">
        <f t="shared" si="13"/>
        <v>23880000</v>
      </c>
    </row>
    <row r="42" spans="1:11" ht="25.5">
      <c r="A42" s="10" t="s">
        <v>88</v>
      </c>
      <c r="B42" s="11" t="s">
        <v>30</v>
      </c>
      <c r="C42" s="12" t="s">
        <v>25</v>
      </c>
      <c r="D42" s="12" t="s">
        <v>74</v>
      </c>
      <c r="E42" s="12" t="s">
        <v>89</v>
      </c>
      <c r="F42" s="12" t="s">
        <v>39</v>
      </c>
      <c r="G42" s="12" t="s">
        <v>28</v>
      </c>
      <c r="H42" s="12" t="s">
        <v>34</v>
      </c>
      <c r="I42" s="14">
        <v>23080000</v>
      </c>
      <c r="J42" s="14">
        <v>23450000</v>
      </c>
      <c r="K42" s="14">
        <v>23880000</v>
      </c>
    </row>
    <row r="43" spans="1:11">
      <c r="A43" s="10" t="s">
        <v>90</v>
      </c>
      <c r="B43" s="11" t="s">
        <v>30</v>
      </c>
      <c r="C43" s="12" t="s">
        <v>25</v>
      </c>
      <c r="D43" s="12" t="s">
        <v>91</v>
      </c>
      <c r="E43" s="12" t="s">
        <v>27</v>
      </c>
      <c r="F43" s="12" t="s">
        <v>26</v>
      </c>
      <c r="G43" s="12" t="s">
        <v>28</v>
      </c>
      <c r="H43" s="12" t="s">
        <v>24</v>
      </c>
      <c r="I43" s="13">
        <f t="shared" ref="I43:K43" si="14">I46+I44</f>
        <v>1029000</v>
      </c>
      <c r="J43" s="13">
        <f t="shared" si="14"/>
        <v>1078345</v>
      </c>
      <c r="K43" s="13">
        <f t="shared" si="14"/>
        <v>1121303</v>
      </c>
    </row>
    <row r="44" spans="1:11">
      <c r="A44" s="10" t="s">
        <v>92</v>
      </c>
      <c r="B44" s="11" t="s">
        <v>30</v>
      </c>
      <c r="C44" s="12" t="s">
        <v>25</v>
      </c>
      <c r="D44" s="12" t="s">
        <v>91</v>
      </c>
      <c r="E44" s="12" t="s">
        <v>33</v>
      </c>
      <c r="F44" s="12" t="s">
        <v>26</v>
      </c>
      <c r="G44" s="12" t="s">
        <v>28</v>
      </c>
      <c r="H44" s="12" t="s">
        <v>34</v>
      </c>
      <c r="I44" s="13">
        <f t="shared" ref="I44:K44" si="15">I45</f>
        <v>1000</v>
      </c>
      <c r="J44" s="13">
        <f t="shared" si="15"/>
        <v>1000</v>
      </c>
      <c r="K44" s="13">
        <f t="shared" si="15"/>
        <v>1000</v>
      </c>
    </row>
    <row r="45" spans="1:11" ht="38.25">
      <c r="A45" s="10" t="s">
        <v>93</v>
      </c>
      <c r="B45" s="11" t="s">
        <v>30</v>
      </c>
      <c r="C45" s="12" t="s">
        <v>25</v>
      </c>
      <c r="D45" s="12" t="s">
        <v>91</v>
      </c>
      <c r="E45" s="12" t="s">
        <v>94</v>
      </c>
      <c r="F45" s="12" t="s">
        <v>74</v>
      </c>
      <c r="G45" s="12" t="s">
        <v>28</v>
      </c>
      <c r="H45" s="12" t="s">
        <v>34</v>
      </c>
      <c r="I45" s="14">
        <v>1000</v>
      </c>
      <c r="J45" s="14">
        <v>1000</v>
      </c>
      <c r="K45" s="14">
        <v>1000</v>
      </c>
    </row>
    <row r="46" spans="1:11">
      <c r="A46" s="10" t="s">
        <v>95</v>
      </c>
      <c r="B46" s="11" t="s">
        <v>30</v>
      </c>
      <c r="C46" s="12" t="s">
        <v>25</v>
      </c>
      <c r="D46" s="12" t="s">
        <v>91</v>
      </c>
      <c r="E46" s="19" t="s">
        <v>96</v>
      </c>
      <c r="F46" s="12" t="s">
        <v>26</v>
      </c>
      <c r="G46" s="12" t="s">
        <v>28</v>
      </c>
      <c r="H46" s="12" t="s">
        <v>34</v>
      </c>
      <c r="I46" s="13">
        <f>I47+I49</f>
        <v>1028000</v>
      </c>
      <c r="J46" s="13">
        <f t="shared" ref="J46:K46" si="16">J47+J49</f>
        <v>1077345</v>
      </c>
      <c r="K46" s="13">
        <f t="shared" si="16"/>
        <v>1120303</v>
      </c>
    </row>
    <row r="47" spans="1:11">
      <c r="A47" s="20" t="s">
        <v>97</v>
      </c>
      <c r="B47" s="11" t="s">
        <v>30</v>
      </c>
      <c r="C47" s="12" t="s">
        <v>25</v>
      </c>
      <c r="D47" s="12" t="s">
        <v>91</v>
      </c>
      <c r="E47" s="19" t="s">
        <v>98</v>
      </c>
      <c r="F47" s="12" t="s">
        <v>26</v>
      </c>
      <c r="G47" s="12" t="s">
        <v>28</v>
      </c>
      <c r="H47" s="12" t="s">
        <v>34</v>
      </c>
      <c r="I47" s="13">
        <f t="shared" ref="I47:K47" si="17">I48</f>
        <v>1017600</v>
      </c>
      <c r="J47" s="13">
        <f t="shared" si="17"/>
        <v>1066445</v>
      </c>
      <c r="K47" s="13">
        <f t="shared" si="17"/>
        <v>1109103</v>
      </c>
    </row>
    <row r="48" spans="1:11" ht="25.5">
      <c r="A48" s="20" t="s">
        <v>99</v>
      </c>
      <c r="B48" s="11" t="s">
        <v>30</v>
      </c>
      <c r="C48" s="12" t="s">
        <v>25</v>
      </c>
      <c r="D48" s="12" t="s">
        <v>91</v>
      </c>
      <c r="E48" s="19" t="s">
        <v>100</v>
      </c>
      <c r="F48" s="12" t="s">
        <v>74</v>
      </c>
      <c r="G48" s="12" t="s">
        <v>28</v>
      </c>
      <c r="H48" s="12" t="s">
        <v>34</v>
      </c>
      <c r="I48" s="14">
        <v>1017600</v>
      </c>
      <c r="J48" s="14">
        <v>1066445</v>
      </c>
      <c r="K48" s="14">
        <v>1109103</v>
      </c>
    </row>
    <row r="49" spans="1:12">
      <c r="A49" s="20" t="s">
        <v>101</v>
      </c>
      <c r="B49" s="11" t="s">
        <v>30</v>
      </c>
      <c r="C49" s="12" t="s">
        <v>25</v>
      </c>
      <c r="D49" s="12" t="s">
        <v>91</v>
      </c>
      <c r="E49" s="19" t="s">
        <v>102</v>
      </c>
      <c r="F49" s="12" t="s">
        <v>26</v>
      </c>
      <c r="G49" s="12" t="s">
        <v>28</v>
      </c>
      <c r="H49" s="12" t="s">
        <v>34</v>
      </c>
      <c r="I49" s="13">
        <f t="shared" ref="I49:K49" si="18">I50</f>
        <v>10400</v>
      </c>
      <c r="J49" s="13">
        <f t="shared" si="18"/>
        <v>10900</v>
      </c>
      <c r="K49" s="13">
        <f t="shared" si="18"/>
        <v>11200</v>
      </c>
    </row>
    <row r="50" spans="1:12" ht="38.25">
      <c r="A50" s="10" t="s">
        <v>103</v>
      </c>
      <c r="B50" s="11" t="s">
        <v>30</v>
      </c>
      <c r="C50" s="12" t="s">
        <v>25</v>
      </c>
      <c r="D50" s="12" t="s">
        <v>91</v>
      </c>
      <c r="E50" s="19" t="s">
        <v>104</v>
      </c>
      <c r="F50" s="12" t="s">
        <v>74</v>
      </c>
      <c r="G50" s="12" t="s">
        <v>28</v>
      </c>
      <c r="H50" s="12" t="s">
        <v>34</v>
      </c>
      <c r="I50" s="14">
        <v>10400</v>
      </c>
      <c r="J50" s="14">
        <v>10900</v>
      </c>
      <c r="K50" s="14">
        <v>11200</v>
      </c>
    </row>
    <row r="51" spans="1:12">
      <c r="A51" s="10" t="s">
        <v>105</v>
      </c>
      <c r="B51" s="11" t="s">
        <v>24</v>
      </c>
      <c r="C51" s="12" t="s">
        <v>25</v>
      </c>
      <c r="D51" s="12" t="s">
        <v>106</v>
      </c>
      <c r="E51" s="19" t="s">
        <v>27</v>
      </c>
      <c r="F51" s="12" t="s">
        <v>26</v>
      </c>
      <c r="G51" s="12" t="s">
        <v>28</v>
      </c>
      <c r="H51" s="12" t="s">
        <v>24</v>
      </c>
      <c r="I51" s="13">
        <f t="shared" ref="I51:K51" si="19">I52+I54</f>
        <v>7859000</v>
      </c>
      <c r="J51" s="13">
        <f t="shared" si="19"/>
        <v>8016000</v>
      </c>
      <c r="K51" s="13">
        <f t="shared" si="19"/>
        <v>8176000</v>
      </c>
    </row>
    <row r="52" spans="1:12" ht="25.5">
      <c r="A52" s="17" t="s">
        <v>107</v>
      </c>
      <c r="B52" s="11" t="s">
        <v>24</v>
      </c>
      <c r="C52" s="12" t="s">
        <v>25</v>
      </c>
      <c r="D52" s="12" t="s">
        <v>106</v>
      </c>
      <c r="E52" s="19" t="s">
        <v>84</v>
      </c>
      <c r="F52" s="12" t="s">
        <v>31</v>
      </c>
      <c r="G52" s="12" t="s">
        <v>28</v>
      </c>
      <c r="H52" s="12" t="s">
        <v>34</v>
      </c>
      <c r="I52" s="13">
        <f t="shared" ref="I52:K52" si="20">I53</f>
        <v>7854000</v>
      </c>
      <c r="J52" s="13">
        <f t="shared" si="20"/>
        <v>8011000</v>
      </c>
      <c r="K52" s="13">
        <f t="shared" si="20"/>
        <v>8171000</v>
      </c>
    </row>
    <row r="53" spans="1:12" ht="38.25">
      <c r="A53" s="10" t="s">
        <v>108</v>
      </c>
      <c r="B53" s="11" t="s">
        <v>30</v>
      </c>
      <c r="C53" s="12" t="s">
        <v>25</v>
      </c>
      <c r="D53" s="12" t="s">
        <v>106</v>
      </c>
      <c r="E53" s="19" t="s">
        <v>85</v>
      </c>
      <c r="F53" s="12" t="s">
        <v>31</v>
      </c>
      <c r="G53" s="12" t="s">
        <v>28</v>
      </c>
      <c r="H53" s="12" t="s">
        <v>34</v>
      </c>
      <c r="I53" s="14">
        <v>7854000</v>
      </c>
      <c r="J53" s="14">
        <v>8011000</v>
      </c>
      <c r="K53" s="14">
        <v>8171000</v>
      </c>
    </row>
    <row r="54" spans="1:12" ht="25.5">
      <c r="A54" s="17" t="s">
        <v>109</v>
      </c>
      <c r="B54" s="11" t="s">
        <v>110</v>
      </c>
      <c r="C54" s="12" t="s">
        <v>25</v>
      </c>
      <c r="D54" s="12" t="s">
        <v>106</v>
      </c>
      <c r="E54" s="19" t="s">
        <v>111</v>
      </c>
      <c r="F54" s="12" t="s">
        <v>31</v>
      </c>
      <c r="G54" s="12" t="s">
        <v>28</v>
      </c>
      <c r="H54" s="12" t="s">
        <v>34</v>
      </c>
      <c r="I54" s="14">
        <v>5000</v>
      </c>
      <c r="J54" s="14">
        <v>5000</v>
      </c>
      <c r="K54" s="14">
        <v>5000</v>
      </c>
    </row>
    <row r="55" spans="1:12" ht="25.5">
      <c r="A55" s="17" t="s">
        <v>112</v>
      </c>
      <c r="B55" s="11" t="s">
        <v>24</v>
      </c>
      <c r="C55" s="12" t="s">
        <v>25</v>
      </c>
      <c r="D55" s="12" t="s">
        <v>21</v>
      </c>
      <c r="E55" s="19" t="s">
        <v>27</v>
      </c>
      <c r="F55" s="12" t="s">
        <v>26</v>
      </c>
      <c r="G55" s="12" t="s">
        <v>28</v>
      </c>
      <c r="H55" s="12" t="s">
        <v>24</v>
      </c>
      <c r="I55" s="13">
        <f>I56+I65+I68</f>
        <v>63444465</v>
      </c>
      <c r="J55" s="13">
        <f>J56+J65+J68</f>
        <v>66095805</v>
      </c>
      <c r="K55" s="13">
        <f>K56+K65+K68</f>
        <v>68732185</v>
      </c>
    </row>
    <row r="56" spans="1:12" ht="63.75">
      <c r="A56" s="17" t="s">
        <v>113</v>
      </c>
      <c r="B56" s="11" t="s">
        <v>24</v>
      </c>
      <c r="C56" s="12" t="s">
        <v>25</v>
      </c>
      <c r="D56" s="12" t="s">
        <v>21</v>
      </c>
      <c r="E56" s="19" t="s">
        <v>114</v>
      </c>
      <c r="F56" s="12" t="s">
        <v>26</v>
      </c>
      <c r="G56" s="12" t="s">
        <v>28</v>
      </c>
      <c r="H56" s="12" t="s">
        <v>115</v>
      </c>
      <c r="I56" s="13">
        <f>I57+I61+I59+I63</f>
        <v>62647400</v>
      </c>
      <c r="J56" s="13">
        <f>J57+J61+J59+J63</f>
        <v>65268470</v>
      </c>
      <c r="K56" s="13">
        <f>K57+K61+K59+K63</f>
        <v>67874810</v>
      </c>
    </row>
    <row r="57" spans="1:12" ht="51">
      <c r="A57" s="17" t="s">
        <v>116</v>
      </c>
      <c r="B57" s="11" t="s">
        <v>24</v>
      </c>
      <c r="C57" s="12" t="s">
        <v>25</v>
      </c>
      <c r="D57" s="12" t="s">
        <v>21</v>
      </c>
      <c r="E57" s="19" t="s">
        <v>117</v>
      </c>
      <c r="F57" s="12" t="s">
        <v>26</v>
      </c>
      <c r="G57" s="12" t="s">
        <v>28</v>
      </c>
      <c r="H57" s="12" t="s">
        <v>115</v>
      </c>
      <c r="I57" s="13">
        <f t="shared" ref="I57:K57" si="21">I58</f>
        <v>47660000</v>
      </c>
      <c r="J57" s="13">
        <f t="shared" si="21"/>
        <v>49660000</v>
      </c>
      <c r="K57" s="13">
        <f t="shared" si="21"/>
        <v>51650000</v>
      </c>
    </row>
    <row r="58" spans="1:12" ht="76.5">
      <c r="A58" s="17" t="s">
        <v>118</v>
      </c>
      <c r="B58" s="21" t="s">
        <v>119</v>
      </c>
      <c r="C58" s="22" t="s">
        <v>25</v>
      </c>
      <c r="D58" s="22" t="s">
        <v>21</v>
      </c>
      <c r="E58" s="23" t="s">
        <v>120</v>
      </c>
      <c r="F58" s="22" t="s">
        <v>74</v>
      </c>
      <c r="G58" s="22" t="s">
        <v>28</v>
      </c>
      <c r="H58" s="22" t="s">
        <v>115</v>
      </c>
      <c r="I58" s="14">
        <v>47660000</v>
      </c>
      <c r="J58" s="14">
        <v>49660000</v>
      </c>
      <c r="K58" s="14">
        <v>51650000</v>
      </c>
    </row>
    <row r="59" spans="1:12" ht="63.75">
      <c r="A59" s="17" t="s">
        <v>121</v>
      </c>
      <c r="B59" s="21" t="s">
        <v>119</v>
      </c>
      <c r="C59" s="22" t="s">
        <v>25</v>
      </c>
      <c r="D59" s="22" t="s">
        <v>21</v>
      </c>
      <c r="E59" s="23" t="s">
        <v>122</v>
      </c>
      <c r="F59" s="22" t="s">
        <v>26</v>
      </c>
      <c r="G59" s="22" t="s">
        <v>28</v>
      </c>
      <c r="H59" s="22" t="s">
        <v>115</v>
      </c>
      <c r="I59" s="13">
        <f t="shared" ref="I59:K59" si="22">I60</f>
        <v>200000</v>
      </c>
      <c r="J59" s="13">
        <f t="shared" si="22"/>
        <v>200000</v>
      </c>
      <c r="K59" s="13">
        <f t="shared" si="22"/>
        <v>200000</v>
      </c>
    </row>
    <row r="60" spans="1:12" ht="63.75">
      <c r="A60" s="10" t="s">
        <v>123</v>
      </c>
      <c r="B60" s="21" t="s">
        <v>119</v>
      </c>
      <c r="C60" s="22" t="s">
        <v>25</v>
      </c>
      <c r="D60" s="22" t="s">
        <v>21</v>
      </c>
      <c r="E60" s="23" t="s">
        <v>124</v>
      </c>
      <c r="F60" s="22" t="s">
        <v>74</v>
      </c>
      <c r="G60" s="22" t="s">
        <v>28</v>
      </c>
      <c r="H60" s="22" t="s">
        <v>115</v>
      </c>
      <c r="I60" s="14">
        <v>200000</v>
      </c>
      <c r="J60" s="14">
        <v>200000</v>
      </c>
      <c r="K60" s="14">
        <v>200000</v>
      </c>
    </row>
    <row r="61" spans="1:12" ht="63.75">
      <c r="A61" s="17" t="s">
        <v>125</v>
      </c>
      <c r="B61" s="11" t="s">
        <v>24</v>
      </c>
      <c r="C61" s="12" t="s">
        <v>25</v>
      </c>
      <c r="D61" s="12" t="s">
        <v>21</v>
      </c>
      <c r="E61" s="19" t="s">
        <v>126</v>
      </c>
      <c r="F61" s="12" t="s">
        <v>26</v>
      </c>
      <c r="G61" s="12" t="s">
        <v>28</v>
      </c>
      <c r="H61" s="12" t="s">
        <v>115</v>
      </c>
      <c r="I61" s="13">
        <f>I62</f>
        <v>0</v>
      </c>
      <c r="J61" s="13">
        <f t="shared" ref="J61:K61" si="23">J62</f>
        <v>0</v>
      </c>
      <c r="K61" s="13">
        <f t="shared" si="23"/>
        <v>0</v>
      </c>
    </row>
    <row r="62" spans="1:12" ht="51" hidden="1">
      <c r="A62" s="10" t="s">
        <v>127</v>
      </c>
      <c r="B62" s="11" t="s">
        <v>110</v>
      </c>
      <c r="C62" s="12" t="s">
        <v>25</v>
      </c>
      <c r="D62" s="12" t="s">
        <v>21</v>
      </c>
      <c r="E62" s="19" t="s">
        <v>128</v>
      </c>
      <c r="F62" s="12" t="s">
        <v>74</v>
      </c>
      <c r="G62" s="12" t="s">
        <v>28</v>
      </c>
      <c r="H62" s="12" t="s">
        <v>115</v>
      </c>
      <c r="I62" s="14">
        <v>0</v>
      </c>
      <c r="J62" s="14">
        <v>0</v>
      </c>
      <c r="K62" s="14">
        <v>0</v>
      </c>
    </row>
    <row r="63" spans="1:12" ht="38.25">
      <c r="A63" s="24" t="s">
        <v>129</v>
      </c>
      <c r="B63" s="11" t="s">
        <v>119</v>
      </c>
      <c r="C63" s="12" t="s">
        <v>25</v>
      </c>
      <c r="D63" s="12" t="s">
        <v>21</v>
      </c>
      <c r="E63" s="19" t="s">
        <v>130</v>
      </c>
      <c r="F63" s="12" t="s">
        <v>26</v>
      </c>
      <c r="G63" s="12" t="s">
        <v>28</v>
      </c>
      <c r="H63" s="12" t="s">
        <v>115</v>
      </c>
      <c r="I63" s="14">
        <f>I64</f>
        <v>14787400</v>
      </c>
      <c r="J63" s="14">
        <f t="shared" ref="J63:K63" si="24">J64</f>
        <v>15408470</v>
      </c>
      <c r="K63" s="14">
        <f t="shared" si="24"/>
        <v>16024810</v>
      </c>
    </row>
    <row r="64" spans="1:12" ht="25.5">
      <c r="A64" s="24" t="s">
        <v>131</v>
      </c>
      <c r="B64" s="11" t="s">
        <v>119</v>
      </c>
      <c r="C64" s="12" t="s">
        <v>25</v>
      </c>
      <c r="D64" s="12" t="s">
        <v>21</v>
      </c>
      <c r="E64" s="19" t="s">
        <v>132</v>
      </c>
      <c r="F64" s="12" t="s">
        <v>74</v>
      </c>
      <c r="G64" s="12" t="s">
        <v>28</v>
      </c>
      <c r="H64" s="12" t="s">
        <v>115</v>
      </c>
      <c r="I64" s="14">
        <v>14787400</v>
      </c>
      <c r="J64" s="14">
        <v>15408470</v>
      </c>
      <c r="K64" s="14">
        <v>16024810</v>
      </c>
      <c r="L64" s="9"/>
    </row>
    <row r="65" spans="1:12">
      <c r="A65" s="25" t="s">
        <v>133</v>
      </c>
      <c r="B65" s="11" t="s">
        <v>119</v>
      </c>
      <c r="C65" s="12" t="s">
        <v>25</v>
      </c>
      <c r="D65" s="12" t="s">
        <v>21</v>
      </c>
      <c r="E65" s="19" t="s">
        <v>134</v>
      </c>
      <c r="F65" s="12" t="s">
        <v>26</v>
      </c>
      <c r="G65" s="12" t="s">
        <v>28</v>
      </c>
      <c r="H65" s="12" t="s">
        <v>115</v>
      </c>
      <c r="I65" s="13">
        <f t="shared" ref="I65:K66" si="25">I66</f>
        <v>5000</v>
      </c>
      <c r="J65" s="13">
        <f t="shared" si="25"/>
        <v>5000</v>
      </c>
      <c r="K65" s="13">
        <f t="shared" si="25"/>
        <v>5000</v>
      </c>
      <c r="L65" s="9"/>
    </row>
    <row r="66" spans="1:12" ht="38.25">
      <c r="A66" s="10" t="s">
        <v>135</v>
      </c>
      <c r="B66" s="11" t="s">
        <v>119</v>
      </c>
      <c r="C66" s="12" t="s">
        <v>25</v>
      </c>
      <c r="D66" s="12" t="s">
        <v>21</v>
      </c>
      <c r="E66" s="19" t="s">
        <v>136</v>
      </c>
      <c r="F66" s="12" t="s">
        <v>26</v>
      </c>
      <c r="G66" s="12" t="s">
        <v>28</v>
      </c>
      <c r="H66" s="12" t="s">
        <v>115</v>
      </c>
      <c r="I66" s="13">
        <f t="shared" si="25"/>
        <v>5000</v>
      </c>
      <c r="J66" s="13">
        <f t="shared" si="25"/>
        <v>5000</v>
      </c>
      <c r="K66" s="13">
        <f t="shared" si="25"/>
        <v>5000</v>
      </c>
    </row>
    <row r="67" spans="1:12" ht="38.25">
      <c r="A67" s="10" t="s">
        <v>137</v>
      </c>
      <c r="B67" s="11" t="s">
        <v>119</v>
      </c>
      <c r="C67" s="12" t="s">
        <v>25</v>
      </c>
      <c r="D67" s="12" t="s">
        <v>21</v>
      </c>
      <c r="E67" s="19" t="s">
        <v>138</v>
      </c>
      <c r="F67" s="12" t="s">
        <v>74</v>
      </c>
      <c r="G67" s="12" t="s">
        <v>28</v>
      </c>
      <c r="H67" s="12" t="s">
        <v>115</v>
      </c>
      <c r="I67" s="14">
        <v>5000</v>
      </c>
      <c r="J67" s="14">
        <v>5000</v>
      </c>
      <c r="K67" s="14">
        <v>5000</v>
      </c>
    </row>
    <row r="68" spans="1:12" ht="63.75">
      <c r="A68" s="17" t="s">
        <v>139</v>
      </c>
      <c r="B68" s="11" t="s">
        <v>119</v>
      </c>
      <c r="C68" s="12" t="s">
        <v>25</v>
      </c>
      <c r="D68" s="12" t="s">
        <v>21</v>
      </c>
      <c r="E68" s="19" t="s">
        <v>140</v>
      </c>
      <c r="F68" s="12" t="s">
        <v>74</v>
      </c>
      <c r="G68" s="12" t="s">
        <v>28</v>
      </c>
      <c r="H68" s="12" t="s">
        <v>115</v>
      </c>
      <c r="I68" s="13">
        <f>I71+I69</f>
        <v>792065</v>
      </c>
      <c r="J68" s="13">
        <f t="shared" ref="J68:K68" si="26">J71+J69</f>
        <v>822335</v>
      </c>
      <c r="K68" s="13">
        <f t="shared" si="26"/>
        <v>852375</v>
      </c>
    </row>
    <row r="69" spans="1:12" ht="63.75">
      <c r="A69" s="17" t="s">
        <v>141</v>
      </c>
      <c r="B69" s="11" t="s">
        <v>24</v>
      </c>
      <c r="C69" s="12" t="s">
        <v>25</v>
      </c>
      <c r="D69" s="12" t="s">
        <v>21</v>
      </c>
      <c r="E69" s="19" t="s">
        <v>142</v>
      </c>
      <c r="F69" s="12" t="s">
        <v>26</v>
      </c>
      <c r="G69" s="12" t="s">
        <v>28</v>
      </c>
      <c r="H69" s="12" t="s">
        <v>115</v>
      </c>
      <c r="I69" s="13">
        <f>I70</f>
        <v>720800</v>
      </c>
      <c r="J69" s="13">
        <f t="shared" ref="J69:K69" si="27">J70</f>
        <v>751070</v>
      </c>
      <c r="K69" s="13">
        <f t="shared" si="27"/>
        <v>781110</v>
      </c>
    </row>
    <row r="70" spans="1:12" ht="63.75">
      <c r="A70" s="17" t="s">
        <v>143</v>
      </c>
      <c r="B70" s="11" t="s">
        <v>119</v>
      </c>
      <c r="C70" s="12" t="s">
        <v>25</v>
      </c>
      <c r="D70" s="12" t="s">
        <v>21</v>
      </c>
      <c r="E70" s="19" t="s">
        <v>144</v>
      </c>
      <c r="F70" s="12" t="s">
        <v>74</v>
      </c>
      <c r="G70" s="12" t="s">
        <v>28</v>
      </c>
      <c r="H70" s="12" t="s">
        <v>115</v>
      </c>
      <c r="I70" s="13">
        <v>720800</v>
      </c>
      <c r="J70" s="13">
        <v>751070</v>
      </c>
      <c r="K70" s="13">
        <v>781110</v>
      </c>
    </row>
    <row r="71" spans="1:12" ht="76.5">
      <c r="A71" s="17" t="s">
        <v>145</v>
      </c>
      <c r="B71" s="11" t="s">
        <v>24</v>
      </c>
      <c r="C71" s="12" t="s">
        <v>25</v>
      </c>
      <c r="D71" s="12" t="s">
        <v>21</v>
      </c>
      <c r="E71" s="19" t="s">
        <v>146</v>
      </c>
      <c r="F71" s="12" t="s">
        <v>26</v>
      </c>
      <c r="G71" s="12" t="s">
        <v>28</v>
      </c>
      <c r="H71" s="12" t="s">
        <v>115</v>
      </c>
      <c r="I71" s="13">
        <f t="shared" ref="I71:K71" si="28">I72</f>
        <v>71265</v>
      </c>
      <c r="J71" s="13">
        <f t="shared" si="28"/>
        <v>71265</v>
      </c>
      <c r="K71" s="13">
        <f t="shared" si="28"/>
        <v>71265</v>
      </c>
    </row>
    <row r="72" spans="1:12" ht="76.5">
      <c r="A72" s="17" t="s">
        <v>147</v>
      </c>
      <c r="B72" s="11" t="s">
        <v>119</v>
      </c>
      <c r="C72" s="12" t="s">
        <v>25</v>
      </c>
      <c r="D72" s="12" t="s">
        <v>21</v>
      </c>
      <c r="E72" s="19" t="s">
        <v>146</v>
      </c>
      <c r="F72" s="12" t="s">
        <v>74</v>
      </c>
      <c r="G72" s="12" t="s">
        <v>28</v>
      </c>
      <c r="H72" s="12" t="s">
        <v>115</v>
      </c>
      <c r="I72" s="14">
        <v>71265</v>
      </c>
      <c r="J72" s="14">
        <v>71265</v>
      </c>
      <c r="K72" s="14">
        <v>71265</v>
      </c>
    </row>
    <row r="73" spans="1:12">
      <c r="A73" s="10" t="s">
        <v>148</v>
      </c>
      <c r="B73" s="11" t="s">
        <v>149</v>
      </c>
      <c r="C73" s="12" t="s">
        <v>25</v>
      </c>
      <c r="D73" s="12" t="s">
        <v>22</v>
      </c>
      <c r="E73" s="19" t="s">
        <v>27</v>
      </c>
      <c r="F73" s="12" t="s">
        <v>26</v>
      </c>
      <c r="G73" s="12" t="s">
        <v>28</v>
      </c>
      <c r="H73" s="12" t="s">
        <v>24</v>
      </c>
      <c r="I73" s="13">
        <f t="shared" ref="I73:K73" si="29">I74</f>
        <v>4368856</v>
      </c>
      <c r="J73" s="13">
        <f t="shared" si="29"/>
        <v>5281294</v>
      </c>
      <c r="K73" s="13">
        <f t="shared" si="29"/>
        <v>6123613</v>
      </c>
    </row>
    <row r="74" spans="1:12">
      <c r="A74" s="10" t="s">
        <v>150</v>
      </c>
      <c r="B74" s="11" t="s">
        <v>149</v>
      </c>
      <c r="C74" s="12" t="s">
        <v>25</v>
      </c>
      <c r="D74" s="12" t="s">
        <v>22</v>
      </c>
      <c r="E74" s="19" t="s">
        <v>33</v>
      </c>
      <c r="F74" s="12" t="s">
        <v>31</v>
      </c>
      <c r="G74" s="12" t="s">
        <v>28</v>
      </c>
      <c r="H74" s="12" t="s">
        <v>115</v>
      </c>
      <c r="I74" s="14">
        <f t="shared" ref="I74:K74" si="30">I75+I76+I77</f>
        <v>4368856</v>
      </c>
      <c r="J74" s="14">
        <f t="shared" si="30"/>
        <v>5281294</v>
      </c>
      <c r="K74" s="14">
        <f t="shared" si="30"/>
        <v>6123613</v>
      </c>
    </row>
    <row r="75" spans="1:12" ht="25.5">
      <c r="A75" s="10" t="s">
        <v>151</v>
      </c>
      <c r="B75" s="11" t="s">
        <v>149</v>
      </c>
      <c r="C75" s="12" t="s">
        <v>25</v>
      </c>
      <c r="D75" s="12" t="s">
        <v>22</v>
      </c>
      <c r="E75" s="19" t="s">
        <v>36</v>
      </c>
      <c r="F75" s="12" t="s">
        <v>31</v>
      </c>
      <c r="G75" s="12" t="s">
        <v>28</v>
      </c>
      <c r="H75" s="12" t="s">
        <v>115</v>
      </c>
      <c r="I75" s="14">
        <v>1111754</v>
      </c>
      <c r="J75" s="14">
        <v>1349682</v>
      </c>
      <c r="K75" s="14">
        <v>1311229</v>
      </c>
    </row>
    <row r="76" spans="1:12">
      <c r="A76" s="10" t="s">
        <v>152</v>
      </c>
      <c r="B76" s="11" t="s">
        <v>149</v>
      </c>
      <c r="C76" s="12" t="s">
        <v>25</v>
      </c>
      <c r="D76" s="12" t="s">
        <v>22</v>
      </c>
      <c r="E76" s="19" t="s">
        <v>94</v>
      </c>
      <c r="F76" s="12" t="s">
        <v>31</v>
      </c>
      <c r="G76" s="12" t="s">
        <v>28</v>
      </c>
      <c r="H76" s="12" t="s">
        <v>115</v>
      </c>
      <c r="I76" s="14">
        <v>221122</v>
      </c>
      <c r="J76" s="14">
        <v>190117</v>
      </c>
      <c r="K76" s="14">
        <v>202240</v>
      </c>
    </row>
    <row r="77" spans="1:12">
      <c r="A77" s="10" t="s">
        <v>153</v>
      </c>
      <c r="B77" s="11" t="s">
        <v>149</v>
      </c>
      <c r="C77" s="12" t="s">
        <v>25</v>
      </c>
      <c r="D77" s="12" t="s">
        <v>22</v>
      </c>
      <c r="E77" s="19" t="s">
        <v>154</v>
      </c>
      <c r="F77" s="12" t="s">
        <v>31</v>
      </c>
      <c r="G77" s="12" t="s">
        <v>28</v>
      </c>
      <c r="H77" s="12" t="s">
        <v>115</v>
      </c>
      <c r="I77" s="14">
        <f t="shared" ref="I77:K77" si="31">I78+I79</f>
        <v>3035980</v>
      </c>
      <c r="J77" s="14">
        <f t="shared" si="31"/>
        <v>3741495</v>
      </c>
      <c r="K77" s="14">
        <f t="shared" si="31"/>
        <v>4610144</v>
      </c>
    </row>
    <row r="78" spans="1:12">
      <c r="A78" s="10" t="s">
        <v>155</v>
      </c>
      <c r="B78" s="11" t="s">
        <v>149</v>
      </c>
      <c r="C78" s="12" t="s">
        <v>25</v>
      </c>
      <c r="D78" s="12" t="s">
        <v>22</v>
      </c>
      <c r="E78" s="19" t="s">
        <v>156</v>
      </c>
      <c r="F78" s="12" t="s">
        <v>31</v>
      </c>
      <c r="G78" s="12" t="s">
        <v>28</v>
      </c>
      <c r="H78" s="12" t="s">
        <v>115</v>
      </c>
      <c r="I78" s="14">
        <v>3028642</v>
      </c>
      <c r="J78" s="14">
        <v>3734167</v>
      </c>
      <c r="K78" s="14">
        <v>4602815</v>
      </c>
    </row>
    <row r="79" spans="1:12">
      <c r="A79" s="10" t="s">
        <v>157</v>
      </c>
      <c r="B79" s="11" t="s">
        <v>149</v>
      </c>
      <c r="C79" s="12" t="s">
        <v>25</v>
      </c>
      <c r="D79" s="12" t="s">
        <v>22</v>
      </c>
      <c r="E79" s="19" t="s">
        <v>158</v>
      </c>
      <c r="F79" s="12" t="s">
        <v>31</v>
      </c>
      <c r="G79" s="12" t="s">
        <v>28</v>
      </c>
      <c r="H79" s="12" t="s">
        <v>115</v>
      </c>
      <c r="I79" s="14">
        <v>7338</v>
      </c>
      <c r="J79" s="14">
        <v>7328</v>
      </c>
      <c r="K79" s="14">
        <v>7329</v>
      </c>
    </row>
    <row r="80" spans="1:12" ht="25.5">
      <c r="A80" s="10" t="s">
        <v>159</v>
      </c>
      <c r="B80" s="11" t="s">
        <v>24</v>
      </c>
      <c r="C80" s="12" t="s">
        <v>25</v>
      </c>
      <c r="D80" s="12" t="s">
        <v>160</v>
      </c>
      <c r="E80" s="19" t="s">
        <v>27</v>
      </c>
      <c r="F80" s="12" t="s">
        <v>26</v>
      </c>
      <c r="G80" s="12" t="s">
        <v>28</v>
      </c>
      <c r="H80" s="12" t="s">
        <v>24</v>
      </c>
      <c r="I80" s="13">
        <f>I83+I87</f>
        <v>36874263</v>
      </c>
      <c r="J80" s="13">
        <f>J83+J87</f>
        <v>36874263</v>
      </c>
      <c r="K80" s="13">
        <f>K83+K87</f>
        <v>36874263</v>
      </c>
    </row>
    <row r="81" spans="1:11">
      <c r="A81" s="10" t="s">
        <v>161</v>
      </c>
      <c r="B81" s="11" t="s">
        <v>24</v>
      </c>
      <c r="C81" s="12" t="s">
        <v>25</v>
      </c>
      <c r="D81" s="12" t="s">
        <v>160</v>
      </c>
      <c r="E81" s="19" t="s">
        <v>33</v>
      </c>
      <c r="F81" s="12" t="s">
        <v>26</v>
      </c>
      <c r="G81" s="12" t="s">
        <v>28</v>
      </c>
      <c r="H81" s="12" t="s">
        <v>162</v>
      </c>
      <c r="I81" s="13">
        <f t="shared" ref="I81:K82" si="32">I82</f>
        <v>35770100</v>
      </c>
      <c r="J81" s="13">
        <f t="shared" si="32"/>
        <v>35770100</v>
      </c>
      <c r="K81" s="13">
        <f t="shared" si="32"/>
        <v>35770100</v>
      </c>
    </row>
    <row r="82" spans="1:11">
      <c r="A82" s="10" t="s">
        <v>163</v>
      </c>
      <c r="B82" s="11" t="s">
        <v>24</v>
      </c>
      <c r="C82" s="12" t="s">
        <v>25</v>
      </c>
      <c r="D82" s="12" t="s">
        <v>160</v>
      </c>
      <c r="E82" s="19" t="s">
        <v>164</v>
      </c>
      <c r="F82" s="12" t="s">
        <v>26</v>
      </c>
      <c r="G82" s="12" t="s">
        <v>28</v>
      </c>
      <c r="H82" s="12" t="s">
        <v>162</v>
      </c>
      <c r="I82" s="13">
        <f t="shared" si="32"/>
        <v>35770100</v>
      </c>
      <c r="J82" s="13">
        <f t="shared" si="32"/>
        <v>35770100</v>
      </c>
      <c r="K82" s="13">
        <f t="shared" si="32"/>
        <v>35770100</v>
      </c>
    </row>
    <row r="83" spans="1:11" ht="25.5">
      <c r="A83" s="10" t="s">
        <v>165</v>
      </c>
      <c r="B83" s="11" t="s">
        <v>24</v>
      </c>
      <c r="C83" s="12" t="s">
        <v>25</v>
      </c>
      <c r="D83" s="12" t="s">
        <v>160</v>
      </c>
      <c r="E83" s="19" t="s">
        <v>166</v>
      </c>
      <c r="F83" s="12" t="s">
        <v>74</v>
      </c>
      <c r="G83" s="12" t="s">
        <v>28</v>
      </c>
      <c r="H83" s="12" t="s">
        <v>162</v>
      </c>
      <c r="I83" s="13">
        <f t="shared" ref="I83:K83" si="33">I85+I86+I84</f>
        <v>35770100</v>
      </c>
      <c r="J83" s="13">
        <f t="shared" si="33"/>
        <v>35770100</v>
      </c>
      <c r="K83" s="13">
        <f t="shared" si="33"/>
        <v>35770100</v>
      </c>
    </row>
    <row r="84" spans="1:11" ht="25.5">
      <c r="A84" s="10" t="s">
        <v>167</v>
      </c>
      <c r="B84" s="11" t="s">
        <v>110</v>
      </c>
      <c r="C84" s="12" t="s">
        <v>25</v>
      </c>
      <c r="D84" s="12" t="s">
        <v>160</v>
      </c>
      <c r="E84" s="19" t="s">
        <v>166</v>
      </c>
      <c r="F84" s="12" t="s">
        <v>74</v>
      </c>
      <c r="G84" s="12" t="s">
        <v>28</v>
      </c>
      <c r="H84" s="12" t="s">
        <v>162</v>
      </c>
      <c r="I84" s="14">
        <v>1100</v>
      </c>
      <c r="J84" s="14">
        <v>1100</v>
      </c>
      <c r="K84" s="14">
        <v>1100</v>
      </c>
    </row>
    <row r="85" spans="1:11" ht="25.5">
      <c r="A85" s="20" t="s">
        <v>167</v>
      </c>
      <c r="B85" s="11" t="s">
        <v>168</v>
      </c>
      <c r="C85" s="12" t="s">
        <v>25</v>
      </c>
      <c r="D85" s="12" t="s">
        <v>160</v>
      </c>
      <c r="E85" s="19" t="s">
        <v>166</v>
      </c>
      <c r="F85" s="12" t="s">
        <v>74</v>
      </c>
      <c r="G85" s="12" t="s">
        <v>169</v>
      </c>
      <c r="H85" s="12" t="s">
        <v>162</v>
      </c>
      <c r="I85" s="14">
        <v>27719000</v>
      </c>
      <c r="J85" s="14">
        <v>27719000</v>
      </c>
      <c r="K85" s="14">
        <v>27719000</v>
      </c>
    </row>
    <row r="86" spans="1:11" ht="38.25">
      <c r="A86" s="17" t="s">
        <v>170</v>
      </c>
      <c r="B86" s="11" t="s">
        <v>168</v>
      </c>
      <c r="C86" s="12" t="s">
        <v>25</v>
      </c>
      <c r="D86" s="12" t="s">
        <v>160</v>
      </c>
      <c r="E86" s="19" t="s">
        <v>166</v>
      </c>
      <c r="F86" s="12" t="s">
        <v>74</v>
      </c>
      <c r="G86" s="12" t="s">
        <v>171</v>
      </c>
      <c r="H86" s="12" t="s">
        <v>162</v>
      </c>
      <c r="I86" s="14">
        <v>8050000</v>
      </c>
      <c r="J86" s="14">
        <v>8050000</v>
      </c>
      <c r="K86" s="14">
        <v>8050000</v>
      </c>
    </row>
    <row r="87" spans="1:11">
      <c r="A87" s="17" t="s">
        <v>172</v>
      </c>
      <c r="B87" s="11" t="s">
        <v>24</v>
      </c>
      <c r="C87" s="12" t="s">
        <v>25</v>
      </c>
      <c r="D87" s="12" t="s">
        <v>160</v>
      </c>
      <c r="E87" s="19" t="s">
        <v>41</v>
      </c>
      <c r="F87" s="12" t="s">
        <v>26</v>
      </c>
      <c r="G87" s="12" t="s">
        <v>28</v>
      </c>
      <c r="H87" s="12" t="s">
        <v>162</v>
      </c>
      <c r="I87" s="14">
        <f>I88+I91</f>
        <v>1104163</v>
      </c>
      <c r="J87" s="14">
        <f t="shared" ref="I87:K89" si="34">J88</f>
        <v>1104163</v>
      </c>
      <c r="K87" s="14">
        <f t="shared" si="34"/>
        <v>1104163</v>
      </c>
    </row>
    <row r="88" spans="1:11" ht="25.5">
      <c r="A88" s="17" t="s">
        <v>173</v>
      </c>
      <c r="B88" s="21" t="s">
        <v>24</v>
      </c>
      <c r="C88" s="22" t="s">
        <v>25</v>
      </c>
      <c r="D88" s="22" t="s">
        <v>160</v>
      </c>
      <c r="E88" s="23" t="s">
        <v>174</v>
      </c>
      <c r="F88" s="22" t="s">
        <v>26</v>
      </c>
      <c r="G88" s="22" t="s">
        <v>28</v>
      </c>
      <c r="H88" s="22" t="s">
        <v>162</v>
      </c>
      <c r="I88" s="14">
        <f t="shared" si="34"/>
        <v>1104163</v>
      </c>
      <c r="J88" s="14">
        <f t="shared" si="34"/>
        <v>1104163</v>
      </c>
      <c r="K88" s="14">
        <f t="shared" si="34"/>
        <v>1104163</v>
      </c>
    </row>
    <row r="89" spans="1:11" ht="25.5">
      <c r="A89" s="17" t="s">
        <v>175</v>
      </c>
      <c r="B89" s="11" t="s">
        <v>24</v>
      </c>
      <c r="C89" s="12" t="s">
        <v>25</v>
      </c>
      <c r="D89" s="12" t="s">
        <v>160</v>
      </c>
      <c r="E89" s="19" t="s">
        <v>176</v>
      </c>
      <c r="F89" s="12" t="s">
        <v>74</v>
      </c>
      <c r="G89" s="12" t="s">
        <v>28</v>
      </c>
      <c r="H89" s="12" t="s">
        <v>162</v>
      </c>
      <c r="I89" s="14">
        <f t="shared" si="34"/>
        <v>1104163</v>
      </c>
      <c r="J89" s="14">
        <f t="shared" si="34"/>
        <v>1104163</v>
      </c>
      <c r="K89" s="14">
        <f t="shared" si="34"/>
        <v>1104163</v>
      </c>
    </row>
    <row r="90" spans="1:11" ht="25.5">
      <c r="A90" s="10" t="s">
        <v>175</v>
      </c>
      <c r="B90" s="11" t="s">
        <v>110</v>
      </c>
      <c r="C90" s="12" t="s">
        <v>25</v>
      </c>
      <c r="D90" s="12" t="s">
        <v>160</v>
      </c>
      <c r="E90" s="19" t="s">
        <v>176</v>
      </c>
      <c r="F90" s="12" t="s">
        <v>74</v>
      </c>
      <c r="G90" s="12" t="s">
        <v>28</v>
      </c>
      <c r="H90" s="12" t="s">
        <v>162</v>
      </c>
      <c r="I90" s="14">
        <v>1104163</v>
      </c>
      <c r="J90" s="14">
        <v>1104163</v>
      </c>
      <c r="K90" s="14">
        <v>1104163</v>
      </c>
    </row>
    <row r="91" spans="1:11" hidden="1">
      <c r="A91" s="10" t="s">
        <v>177</v>
      </c>
      <c r="B91" s="11" t="s">
        <v>24</v>
      </c>
      <c r="C91" s="12" t="s">
        <v>25</v>
      </c>
      <c r="D91" s="12" t="s">
        <v>160</v>
      </c>
      <c r="E91" s="19" t="s">
        <v>178</v>
      </c>
      <c r="F91" s="12" t="s">
        <v>26</v>
      </c>
      <c r="G91" s="12" t="s">
        <v>28</v>
      </c>
      <c r="H91" s="12" t="s">
        <v>162</v>
      </c>
      <c r="I91" s="14">
        <f>I92</f>
        <v>0</v>
      </c>
      <c r="J91" s="14"/>
      <c r="K91" s="14"/>
    </row>
    <row r="92" spans="1:11" ht="25.5" hidden="1">
      <c r="A92" s="10" t="s">
        <v>179</v>
      </c>
      <c r="B92" s="11" t="s">
        <v>110</v>
      </c>
      <c r="C92" s="12" t="s">
        <v>25</v>
      </c>
      <c r="D92" s="12" t="s">
        <v>160</v>
      </c>
      <c r="E92" s="19" t="s">
        <v>180</v>
      </c>
      <c r="F92" s="12" t="s">
        <v>74</v>
      </c>
      <c r="G92" s="12" t="s">
        <v>28</v>
      </c>
      <c r="H92" s="12" t="s">
        <v>162</v>
      </c>
      <c r="I92" s="14">
        <v>0</v>
      </c>
      <c r="J92" s="14"/>
      <c r="K92" s="14"/>
    </row>
    <row r="93" spans="1:11" ht="25.5">
      <c r="A93" s="17" t="s">
        <v>181</v>
      </c>
      <c r="B93" s="21" t="s">
        <v>119</v>
      </c>
      <c r="C93" s="22" t="s">
        <v>25</v>
      </c>
      <c r="D93" s="22" t="s">
        <v>182</v>
      </c>
      <c r="E93" s="23" t="s">
        <v>27</v>
      </c>
      <c r="F93" s="22" t="s">
        <v>26</v>
      </c>
      <c r="G93" s="22" t="s">
        <v>28</v>
      </c>
      <c r="H93" s="22" t="s">
        <v>24</v>
      </c>
      <c r="I93" s="13">
        <f t="shared" ref="I93:K93" si="35">I94+I97</f>
        <v>5885000</v>
      </c>
      <c r="J93" s="13">
        <f t="shared" si="35"/>
        <v>3150000</v>
      </c>
      <c r="K93" s="13">
        <f t="shared" si="35"/>
        <v>3700000</v>
      </c>
    </row>
    <row r="94" spans="1:11" ht="63.75">
      <c r="A94" s="17" t="s">
        <v>183</v>
      </c>
      <c r="B94" s="21" t="s">
        <v>24</v>
      </c>
      <c r="C94" s="22" t="s">
        <v>25</v>
      </c>
      <c r="D94" s="22" t="s">
        <v>182</v>
      </c>
      <c r="E94" s="23" t="s">
        <v>41</v>
      </c>
      <c r="F94" s="22" t="s">
        <v>26</v>
      </c>
      <c r="G94" s="22" t="s">
        <v>28</v>
      </c>
      <c r="H94" s="22" t="s">
        <v>24</v>
      </c>
      <c r="I94" s="13">
        <f t="shared" ref="I94:K95" si="36">I95</f>
        <v>2885000</v>
      </c>
      <c r="J94" s="13">
        <f t="shared" si="36"/>
        <v>150000</v>
      </c>
      <c r="K94" s="13">
        <f t="shared" si="36"/>
        <v>600000</v>
      </c>
    </row>
    <row r="95" spans="1:11" ht="76.5">
      <c r="A95" s="17" t="s">
        <v>184</v>
      </c>
      <c r="B95" s="21" t="s">
        <v>24</v>
      </c>
      <c r="C95" s="22" t="s">
        <v>25</v>
      </c>
      <c r="D95" s="22" t="s">
        <v>182</v>
      </c>
      <c r="E95" s="23" t="s">
        <v>185</v>
      </c>
      <c r="F95" s="22" t="s">
        <v>74</v>
      </c>
      <c r="G95" s="22" t="s">
        <v>28</v>
      </c>
      <c r="H95" s="22" t="s">
        <v>186</v>
      </c>
      <c r="I95" s="13">
        <f t="shared" si="36"/>
        <v>2885000</v>
      </c>
      <c r="J95" s="13">
        <f t="shared" si="36"/>
        <v>150000</v>
      </c>
      <c r="K95" s="13">
        <f t="shared" si="36"/>
        <v>600000</v>
      </c>
    </row>
    <row r="96" spans="1:11" ht="76.5">
      <c r="A96" s="17" t="s">
        <v>187</v>
      </c>
      <c r="B96" s="21" t="s">
        <v>119</v>
      </c>
      <c r="C96" s="22" t="s">
        <v>25</v>
      </c>
      <c r="D96" s="22" t="s">
        <v>182</v>
      </c>
      <c r="E96" s="23" t="s">
        <v>188</v>
      </c>
      <c r="F96" s="22" t="s">
        <v>74</v>
      </c>
      <c r="G96" s="22" t="s">
        <v>28</v>
      </c>
      <c r="H96" s="22" t="s">
        <v>186</v>
      </c>
      <c r="I96" s="14">
        <v>2885000</v>
      </c>
      <c r="J96" s="14">
        <v>150000</v>
      </c>
      <c r="K96" s="14">
        <v>600000</v>
      </c>
    </row>
    <row r="97" spans="1:11" ht="25.5">
      <c r="A97" s="17" t="s">
        <v>189</v>
      </c>
      <c r="B97" s="21" t="s">
        <v>24</v>
      </c>
      <c r="C97" s="22" t="s">
        <v>25</v>
      </c>
      <c r="D97" s="22" t="s">
        <v>182</v>
      </c>
      <c r="E97" s="23" t="s">
        <v>96</v>
      </c>
      <c r="F97" s="22" t="s">
        <v>26</v>
      </c>
      <c r="G97" s="22" t="s">
        <v>28</v>
      </c>
      <c r="H97" s="22" t="s">
        <v>190</v>
      </c>
      <c r="I97" s="13">
        <f>I98</f>
        <v>3000000</v>
      </c>
      <c r="J97" s="13">
        <f t="shared" ref="J97:K97" si="37">J98</f>
        <v>3000000</v>
      </c>
      <c r="K97" s="13">
        <f t="shared" si="37"/>
        <v>3100000</v>
      </c>
    </row>
    <row r="98" spans="1:11" ht="25.5">
      <c r="A98" s="26" t="s">
        <v>191</v>
      </c>
      <c r="B98" s="11" t="s">
        <v>24</v>
      </c>
      <c r="C98" s="12" t="s">
        <v>25</v>
      </c>
      <c r="D98" s="12" t="s">
        <v>182</v>
      </c>
      <c r="E98" s="19" t="s">
        <v>192</v>
      </c>
      <c r="F98" s="12" t="s">
        <v>26</v>
      </c>
      <c r="G98" s="12" t="s">
        <v>28</v>
      </c>
      <c r="H98" s="12" t="s">
        <v>190</v>
      </c>
      <c r="I98" s="13">
        <f t="shared" ref="I98:K98" si="38">+I99</f>
        <v>3000000</v>
      </c>
      <c r="J98" s="13">
        <f t="shared" si="38"/>
        <v>3000000</v>
      </c>
      <c r="K98" s="13">
        <f t="shared" si="38"/>
        <v>3100000</v>
      </c>
    </row>
    <row r="99" spans="1:11" ht="51">
      <c r="A99" s="24" t="s">
        <v>193</v>
      </c>
      <c r="B99" s="11" t="s">
        <v>119</v>
      </c>
      <c r="C99" s="12" t="s">
        <v>25</v>
      </c>
      <c r="D99" s="12" t="s">
        <v>182</v>
      </c>
      <c r="E99" s="19" t="s">
        <v>194</v>
      </c>
      <c r="F99" s="12" t="s">
        <v>74</v>
      </c>
      <c r="G99" s="12" t="s">
        <v>28</v>
      </c>
      <c r="H99" s="12" t="s">
        <v>190</v>
      </c>
      <c r="I99" s="14">
        <v>3000000</v>
      </c>
      <c r="J99" s="14">
        <v>3000000</v>
      </c>
      <c r="K99" s="14">
        <v>3100000</v>
      </c>
    </row>
    <row r="100" spans="1:11">
      <c r="A100" s="26" t="s">
        <v>195</v>
      </c>
      <c r="B100" s="11" t="s">
        <v>24</v>
      </c>
      <c r="C100" s="12" t="s">
        <v>25</v>
      </c>
      <c r="D100" s="12" t="s">
        <v>196</v>
      </c>
      <c r="E100" s="19" t="s">
        <v>27</v>
      </c>
      <c r="F100" s="12" t="s">
        <v>26</v>
      </c>
      <c r="G100" s="12" t="s">
        <v>28</v>
      </c>
      <c r="H100" s="12" t="s">
        <v>24</v>
      </c>
      <c r="I100" s="13">
        <f>I101+I137+I148</f>
        <v>9074578</v>
      </c>
      <c r="J100" s="13">
        <f t="shared" ref="J100:K100" si="39">J101+J137+J148</f>
        <v>9121713</v>
      </c>
      <c r="K100" s="13">
        <f t="shared" si="39"/>
        <v>9409703</v>
      </c>
    </row>
    <row r="101" spans="1:11" ht="25.5">
      <c r="A101" s="24" t="s">
        <v>197</v>
      </c>
      <c r="B101" s="11" t="s">
        <v>24</v>
      </c>
      <c r="C101" s="12" t="s">
        <v>25</v>
      </c>
      <c r="D101" s="12" t="s">
        <v>196</v>
      </c>
      <c r="E101" s="19" t="s">
        <v>33</v>
      </c>
      <c r="F101" s="12" t="s">
        <v>31</v>
      </c>
      <c r="G101" s="12" t="s">
        <v>28</v>
      </c>
      <c r="H101" s="12" t="s">
        <v>198</v>
      </c>
      <c r="I101" s="13">
        <f>I102+I106+I110+I114+I120+I123+I126+I129+I133+I117</f>
        <v>5340016</v>
      </c>
      <c r="J101" s="13">
        <f t="shared" ref="J101:K101" si="40">J102+J106+J110+J114+J120+J123+J126+J129+J133+J117</f>
        <v>5339321</v>
      </c>
      <c r="K101" s="13">
        <f t="shared" si="40"/>
        <v>5339321</v>
      </c>
    </row>
    <row r="102" spans="1:11" ht="38.25">
      <c r="A102" s="26" t="s">
        <v>199</v>
      </c>
      <c r="B102" s="11" t="s">
        <v>24</v>
      </c>
      <c r="C102" s="12" t="s">
        <v>25</v>
      </c>
      <c r="D102" s="12" t="s">
        <v>196</v>
      </c>
      <c r="E102" s="19" t="s">
        <v>200</v>
      </c>
      <c r="F102" s="12" t="s">
        <v>31</v>
      </c>
      <c r="G102" s="12" t="s">
        <v>28</v>
      </c>
      <c r="H102" s="12" t="s">
        <v>198</v>
      </c>
      <c r="I102" s="13">
        <f t="shared" ref="I102:K102" si="41">I103</f>
        <v>118690</v>
      </c>
      <c r="J102" s="13">
        <f t="shared" si="41"/>
        <v>118690</v>
      </c>
      <c r="K102" s="13">
        <f t="shared" si="41"/>
        <v>118690</v>
      </c>
    </row>
    <row r="103" spans="1:11" ht="63.75">
      <c r="A103" s="24" t="s">
        <v>201</v>
      </c>
      <c r="B103" s="11" t="s">
        <v>24</v>
      </c>
      <c r="C103" s="12" t="s">
        <v>25</v>
      </c>
      <c r="D103" s="12" t="s">
        <v>196</v>
      </c>
      <c r="E103" s="19" t="s">
        <v>202</v>
      </c>
      <c r="F103" s="12" t="s">
        <v>31</v>
      </c>
      <c r="G103" s="12" t="s">
        <v>28</v>
      </c>
      <c r="H103" s="12" t="s">
        <v>198</v>
      </c>
      <c r="I103" s="13">
        <f>I104+I105</f>
        <v>118690</v>
      </c>
      <c r="J103" s="13">
        <f t="shared" ref="J103:K103" si="42">J104+J105</f>
        <v>118690</v>
      </c>
      <c r="K103" s="13">
        <f t="shared" si="42"/>
        <v>118690</v>
      </c>
    </row>
    <row r="104" spans="1:11" ht="63.75">
      <c r="A104" s="24" t="s">
        <v>201</v>
      </c>
      <c r="B104" s="11" t="s">
        <v>203</v>
      </c>
      <c r="C104" s="12" t="s">
        <v>25</v>
      </c>
      <c r="D104" s="12" t="s">
        <v>196</v>
      </c>
      <c r="E104" s="19" t="s">
        <v>202</v>
      </c>
      <c r="F104" s="12" t="s">
        <v>31</v>
      </c>
      <c r="G104" s="12" t="s">
        <v>28</v>
      </c>
      <c r="H104" s="12" t="s">
        <v>198</v>
      </c>
      <c r="I104" s="13">
        <v>11800</v>
      </c>
      <c r="J104" s="13">
        <v>11800</v>
      </c>
      <c r="K104" s="13">
        <v>11800</v>
      </c>
    </row>
    <row r="105" spans="1:11" ht="63.75">
      <c r="A105" s="24" t="s">
        <v>201</v>
      </c>
      <c r="B105" s="11" t="s">
        <v>204</v>
      </c>
      <c r="C105" s="12" t="s">
        <v>25</v>
      </c>
      <c r="D105" s="12" t="s">
        <v>196</v>
      </c>
      <c r="E105" s="19" t="s">
        <v>202</v>
      </c>
      <c r="F105" s="12" t="s">
        <v>31</v>
      </c>
      <c r="G105" s="12" t="s">
        <v>28</v>
      </c>
      <c r="H105" s="12" t="s">
        <v>198</v>
      </c>
      <c r="I105" s="13">
        <v>106890</v>
      </c>
      <c r="J105" s="13">
        <v>106890</v>
      </c>
      <c r="K105" s="13">
        <v>106890</v>
      </c>
    </row>
    <row r="106" spans="1:11" ht="63.75">
      <c r="A106" s="26" t="s">
        <v>205</v>
      </c>
      <c r="B106" s="11" t="s">
        <v>24</v>
      </c>
      <c r="C106" s="12" t="s">
        <v>25</v>
      </c>
      <c r="D106" s="12" t="s">
        <v>196</v>
      </c>
      <c r="E106" s="19" t="s">
        <v>206</v>
      </c>
      <c r="F106" s="12" t="s">
        <v>31</v>
      </c>
      <c r="G106" s="12" t="s">
        <v>28</v>
      </c>
      <c r="H106" s="12" t="s">
        <v>198</v>
      </c>
      <c r="I106" s="14">
        <f t="shared" ref="I106:K106" si="43">I107</f>
        <v>383534</v>
      </c>
      <c r="J106" s="14">
        <f t="shared" si="43"/>
        <v>383534</v>
      </c>
      <c r="K106" s="14">
        <f t="shared" si="43"/>
        <v>383534</v>
      </c>
    </row>
    <row r="107" spans="1:11" ht="76.5">
      <c r="A107" s="24" t="s">
        <v>207</v>
      </c>
      <c r="B107" s="11" t="s">
        <v>24</v>
      </c>
      <c r="C107" s="12" t="s">
        <v>25</v>
      </c>
      <c r="D107" s="12" t="s">
        <v>196</v>
      </c>
      <c r="E107" s="19" t="s">
        <v>208</v>
      </c>
      <c r="F107" s="12" t="s">
        <v>31</v>
      </c>
      <c r="G107" s="12" t="s">
        <v>28</v>
      </c>
      <c r="H107" s="12" t="s">
        <v>198</v>
      </c>
      <c r="I107" s="13">
        <f>I108+I109</f>
        <v>383534</v>
      </c>
      <c r="J107" s="13">
        <f t="shared" ref="J107:K107" si="44">J108+J109</f>
        <v>383534</v>
      </c>
      <c r="K107" s="13">
        <f t="shared" si="44"/>
        <v>383534</v>
      </c>
    </row>
    <row r="108" spans="1:11" ht="76.5">
      <c r="A108" s="24" t="s">
        <v>207</v>
      </c>
      <c r="B108" s="11" t="s">
        <v>203</v>
      </c>
      <c r="C108" s="12" t="s">
        <v>25</v>
      </c>
      <c r="D108" s="12" t="s">
        <v>196</v>
      </c>
      <c r="E108" s="19" t="s">
        <v>208</v>
      </c>
      <c r="F108" s="12" t="s">
        <v>31</v>
      </c>
      <c r="G108" s="12" t="s">
        <v>28</v>
      </c>
      <c r="H108" s="12" t="s">
        <v>198</v>
      </c>
      <c r="I108" s="13">
        <v>22100</v>
      </c>
      <c r="J108" s="13">
        <v>22100</v>
      </c>
      <c r="K108" s="13">
        <v>22100</v>
      </c>
    </row>
    <row r="109" spans="1:11" ht="76.5">
      <c r="A109" s="24" t="s">
        <v>207</v>
      </c>
      <c r="B109" s="11" t="s">
        <v>204</v>
      </c>
      <c r="C109" s="12" t="s">
        <v>25</v>
      </c>
      <c r="D109" s="12" t="s">
        <v>196</v>
      </c>
      <c r="E109" s="19" t="s">
        <v>208</v>
      </c>
      <c r="F109" s="12" t="s">
        <v>31</v>
      </c>
      <c r="G109" s="12" t="s">
        <v>28</v>
      </c>
      <c r="H109" s="12" t="s">
        <v>198</v>
      </c>
      <c r="I109" s="13">
        <v>361434</v>
      </c>
      <c r="J109" s="13">
        <v>361434</v>
      </c>
      <c r="K109" s="13">
        <v>361434</v>
      </c>
    </row>
    <row r="110" spans="1:11" ht="38.25">
      <c r="A110" s="10" t="s">
        <v>209</v>
      </c>
      <c r="B110" s="11" t="s">
        <v>24</v>
      </c>
      <c r="C110" s="12" t="s">
        <v>25</v>
      </c>
      <c r="D110" s="12" t="s">
        <v>196</v>
      </c>
      <c r="E110" s="19" t="s">
        <v>210</v>
      </c>
      <c r="F110" s="12" t="s">
        <v>31</v>
      </c>
      <c r="G110" s="12" t="s">
        <v>28</v>
      </c>
      <c r="H110" s="12" t="s">
        <v>198</v>
      </c>
      <c r="I110" s="14">
        <f t="shared" ref="I110:K110" si="45">I111</f>
        <v>51987</v>
      </c>
      <c r="J110" s="14">
        <f t="shared" si="45"/>
        <v>51987</v>
      </c>
      <c r="K110" s="14">
        <f t="shared" si="45"/>
        <v>51987</v>
      </c>
    </row>
    <row r="111" spans="1:11" ht="63.75">
      <c r="A111" s="17" t="s">
        <v>211</v>
      </c>
      <c r="B111" s="11" t="s">
        <v>24</v>
      </c>
      <c r="C111" s="12" t="s">
        <v>25</v>
      </c>
      <c r="D111" s="12" t="s">
        <v>196</v>
      </c>
      <c r="E111" s="19" t="s">
        <v>212</v>
      </c>
      <c r="F111" s="12" t="s">
        <v>31</v>
      </c>
      <c r="G111" s="12" t="s">
        <v>28</v>
      </c>
      <c r="H111" s="12" t="s">
        <v>198</v>
      </c>
      <c r="I111" s="13">
        <f>I112+I113</f>
        <v>51987</v>
      </c>
      <c r="J111" s="13">
        <f t="shared" ref="J111:K111" si="46">J112+J113</f>
        <v>51987</v>
      </c>
      <c r="K111" s="13">
        <f t="shared" si="46"/>
        <v>51987</v>
      </c>
    </row>
    <row r="112" spans="1:11" ht="63.75">
      <c r="A112" s="17" t="s">
        <v>211</v>
      </c>
      <c r="B112" s="11" t="s">
        <v>203</v>
      </c>
      <c r="C112" s="12" t="s">
        <v>25</v>
      </c>
      <c r="D112" s="12" t="s">
        <v>196</v>
      </c>
      <c r="E112" s="19" t="s">
        <v>212</v>
      </c>
      <c r="F112" s="12" t="s">
        <v>31</v>
      </c>
      <c r="G112" s="12" t="s">
        <v>28</v>
      </c>
      <c r="H112" s="12" t="s">
        <v>198</v>
      </c>
      <c r="I112" s="13">
        <v>475</v>
      </c>
      <c r="J112" s="13">
        <v>475</v>
      </c>
      <c r="K112" s="13">
        <v>475</v>
      </c>
    </row>
    <row r="113" spans="1:11" ht="63.75">
      <c r="A113" s="17" t="s">
        <v>211</v>
      </c>
      <c r="B113" s="11" t="s">
        <v>204</v>
      </c>
      <c r="C113" s="12" t="s">
        <v>25</v>
      </c>
      <c r="D113" s="12" t="s">
        <v>196</v>
      </c>
      <c r="E113" s="19" t="s">
        <v>212</v>
      </c>
      <c r="F113" s="12" t="s">
        <v>31</v>
      </c>
      <c r="G113" s="12" t="s">
        <v>28</v>
      </c>
      <c r="H113" s="12" t="s">
        <v>198</v>
      </c>
      <c r="I113" s="13">
        <v>51512</v>
      </c>
      <c r="J113" s="13">
        <v>51512</v>
      </c>
      <c r="K113" s="13">
        <v>51512</v>
      </c>
    </row>
    <row r="114" spans="1:11" ht="51">
      <c r="A114" s="20" t="s">
        <v>213</v>
      </c>
      <c r="B114" s="27" t="s">
        <v>24</v>
      </c>
      <c r="C114" s="28" t="s">
        <v>25</v>
      </c>
      <c r="D114" s="28" t="s">
        <v>196</v>
      </c>
      <c r="E114" s="29" t="s">
        <v>214</v>
      </c>
      <c r="F114" s="28" t="s">
        <v>31</v>
      </c>
      <c r="G114" s="28" t="s">
        <v>28</v>
      </c>
      <c r="H114" s="28" t="s">
        <v>198</v>
      </c>
      <c r="I114" s="13">
        <f t="shared" ref="I114:K115" si="47">I115</f>
        <v>2713674</v>
      </c>
      <c r="J114" s="13">
        <f t="shared" si="47"/>
        <v>2713674</v>
      </c>
      <c r="K114" s="13">
        <f t="shared" si="47"/>
        <v>2713674</v>
      </c>
    </row>
    <row r="115" spans="1:11" ht="63.75">
      <c r="A115" s="30" t="s">
        <v>215</v>
      </c>
      <c r="B115" s="27" t="s">
        <v>24</v>
      </c>
      <c r="C115" s="28" t="s">
        <v>25</v>
      </c>
      <c r="D115" s="28" t="s">
        <v>196</v>
      </c>
      <c r="E115" s="29" t="s">
        <v>216</v>
      </c>
      <c r="F115" s="28" t="s">
        <v>31</v>
      </c>
      <c r="G115" s="28" t="s">
        <v>28</v>
      </c>
      <c r="H115" s="28" t="s">
        <v>198</v>
      </c>
      <c r="I115" s="13">
        <f>I116</f>
        <v>2713674</v>
      </c>
      <c r="J115" s="13">
        <f t="shared" si="47"/>
        <v>2713674</v>
      </c>
      <c r="K115" s="13">
        <f t="shared" si="47"/>
        <v>2713674</v>
      </c>
    </row>
    <row r="116" spans="1:11" ht="63.75">
      <c r="A116" s="30" t="s">
        <v>215</v>
      </c>
      <c r="B116" s="27" t="s">
        <v>204</v>
      </c>
      <c r="C116" s="28" t="s">
        <v>25</v>
      </c>
      <c r="D116" s="28" t="s">
        <v>196</v>
      </c>
      <c r="E116" s="29" t="s">
        <v>216</v>
      </c>
      <c r="F116" s="28" t="s">
        <v>31</v>
      </c>
      <c r="G116" s="28" t="s">
        <v>28</v>
      </c>
      <c r="H116" s="28" t="s">
        <v>198</v>
      </c>
      <c r="I116" s="13">
        <v>2713674</v>
      </c>
      <c r="J116" s="13">
        <v>2713674</v>
      </c>
      <c r="K116" s="13">
        <v>2713674</v>
      </c>
    </row>
    <row r="117" spans="1:11" ht="38.25">
      <c r="A117" s="30" t="s">
        <v>217</v>
      </c>
      <c r="B117" s="27" t="s">
        <v>24</v>
      </c>
      <c r="C117" s="28" t="s">
        <v>25</v>
      </c>
      <c r="D117" s="28" t="s">
        <v>196</v>
      </c>
      <c r="E117" s="29" t="s">
        <v>218</v>
      </c>
      <c r="F117" s="28" t="s">
        <v>31</v>
      </c>
      <c r="G117" s="28" t="s">
        <v>28</v>
      </c>
      <c r="H117" s="28" t="s">
        <v>198</v>
      </c>
      <c r="I117" s="13">
        <f>I118</f>
        <v>2000</v>
      </c>
      <c r="J117" s="13">
        <f t="shared" ref="J117:K118" si="48">J118</f>
        <v>2000</v>
      </c>
      <c r="K117" s="13">
        <f t="shared" si="48"/>
        <v>2000</v>
      </c>
    </row>
    <row r="118" spans="1:11" ht="63.75">
      <c r="A118" s="30" t="s">
        <v>219</v>
      </c>
      <c r="B118" s="27" t="s">
        <v>24</v>
      </c>
      <c r="C118" s="28" t="s">
        <v>25</v>
      </c>
      <c r="D118" s="28" t="s">
        <v>196</v>
      </c>
      <c r="E118" s="29" t="s">
        <v>220</v>
      </c>
      <c r="F118" s="28" t="s">
        <v>31</v>
      </c>
      <c r="G118" s="28" t="s">
        <v>28</v>
      </c>
      <c r="H118" s="28" t="s">
        <v>198</v>
      </c>
      <c r="I118" s="13">
        <f>I119</f>
        <v>2000</v>
      </c>
      <c r="J118" s="13">
        <f t="shared" si="48"/>
        <v>2000</v>
      </c>
      <c r="K118" s="13">
        <f t="shared" si="48"/>
        <v>2000</v>
      </c>
    </row>
    <row r="119" spans="1:11" ht="63.75">
      <c r="A119" s="30" t="s">
        <v>219</v>
      </c>
      <c r="B119" s="27" t="s">
        <v>204</v>
      </c>
      <c r="C119" s="28" t="s">
        <v>25</v>
      </c>
      <c r="D119" s="28" t="s">
        <v>196</v>
      </c>
      <c r="E119" s="29" t="s">
        <v>220</v>
      </c>
      <c r="F119" s="28" t="s">
        <v>31</v>
      </c>
      <c r="G119" s="28" t="s">
        <v>28</v>
      </c>
      <c r="H119" s="28" t="s">
        <v>198</v>
      </c>
      <c r="I119" s="13">
        <v>2000</v>
      </c>
      <c r="J119" s="13">
        <v>2000</v>
      </c>
      <c r="K119" s="13">
        <v>2000</v>
      </c>
    </row>
    <row r="120" spans="1:11" ht="51">
      <c r="A120" s="20" t="s">
        <v>221</v>
      </c>
      <c r="B120" s="27" t="s">
        <v>24</v>
      </c>
      <c r="C120" s="28" t="s">
        <v>25</v>
      </c>
      <c r="D120" s="28" t="s">
        <v>196</v>
      </c>
      <c r="E120" s="29" t="s">
        <v>222</v>
      </c>
      <c r="F120" s="28" t="s">
        <v>31</v>
      </c>
      <c r="G120" s="28" t="s">
        <v>28</v>
      </c>
      <c r="H120" s="28" t="s">
        <v>198</v>
      </c>
      <c r="I120" s="14">
        <f t="shared" ref="I120:K121" si="49">I121</f>
        <v>269602</v>
      </c>
      <c r="J120" s="14">
        <f t="shared" si="49"/>
        <v>269602</v>
      </c>
      <c r="K120" s="14">
        <f t="shared" si="49"/>
        <v>269602</v>
      </c>
    </row>
    <row r="121" spans="1:11" ht="76.5">
      <c r="A121" s="30" t="s">
        <v>223</v>
      </c>
      <c r="B121" s="27" t="s">
        <v>24</v>
      </c>
      <c r="C121" s="28" t="s">
        <v>25</v>
      </c>
      <c r="D121" s="28" t="s">
        <v>196</v>
      </c>
      <c r="E121" s="29" t="s">
        <v>224</v>
      </c>
      <c r="F121" s="28" t="s">
        <v>31</v>
      </c>
      <c r="G121" s="28" t="s">
        <v>28</v>
      </c>
      <c r="H121" s="28" t="s">
        <v>198</v>
      </c>
      <c r="I121" s="13">
        <f>I122</f>
        <v>269602</v>
      </c>
      <c r="J121" s="13">
        <f t="shared" si="49"/>
        <v>269602</v>
      </c>
      <c r="K121" s="13">
        <f t="shared" si="49"/>
        <v>269602</v>
      </c>
    </row>
    <row r="122" spans="1:11" ht="76.5">
      <c r="A122" s="30" t="s">
        <v>223</v>
      </c>
      <c r="B122" s="27" t="s">
        <v>204</v>
      </c>
      <c r="C122" s="28" t="s">
        <v>25</v>
      </c>
      <c r="D122" s="28" t="s">
        <v>196</v>
      </c>
      <c r="E122" s="29" t="s">
        <v>224</v>
      </c>
      <c r="F122" s="28" t="s">
        <v>31</v>
      </c>
      <c r="G122" s="28" t="s">
        <v>28</v>
      </c>
      <c r="H122" s="28" t="s">
        <v>198</v>
      </c>
      <c r="I122" s="13">
        <v>269602</v>
      </c>
      <c r="J122" s="13">
        <v>269602</v>
      </c>
      <c r="K122" s="13">
        <v>269602</v>
      </c>
    </row>
    <row r="123" spans="1:11" ht="51">
      <c r="A123" s="26" t="s">
        <v>225</v>
      </c>
      <c r="B123" s="27" t="s">
        <v>24</v>
      </c>
      <c r="C123" s="28" t="s">
        <v>25</v>
      </c>
      <c r="D123" s="28" t="s">
        <v>196</v>
      </c>
      <c r="E123" s="29" t="s">
        <v>226</v>
      </c>
      <c r="F123" s="28" t="s">
        <v>26</v>
      </c>
      <c r="G123" s="28" t="s">
        <v>28</v>
      </c>
      <c r="H123" s="28" t="s">
        <v>198</v>
      </c>
      <c r="I123" s="14">
        <f t="shared" ref="I123:K124" si="50">I124</f>
        <v>34872</v>
      </c>
      <c r="J123" s="14">
        <f t="shared" si="50"/>
        <v>34872</v>
      </c>
      <c r="K123" s="14">
        <f t="shared" si="50"/>
        <v>34872</v>
      </c>
    </row>
    <row r="124" spans="1:11" ht="89.25">
      <c r="A124" s="31" t="s">
        <v>227</v>
      </c>
      <c r="B124" s="27" t="s">
        <v>24</v>
      </c>
      <c r="C124" s="28" t="s">
        <v>25</v>
      </c>
      <c r="D124" s="28" t="s">
        <v>196</v>
      </c>
      <c r="E124" s="29" t="s">
        <v>228</v>
      </c>
      <c r="F124" s="28" t="s">
        <v>31</v>
      </c>
      <c r="G124" s="28" t="s">
        <v>28</v>
      </c>
      <c r="H124" s="28" t="s">
        <v>198</v>
      </c>
      <c r="I124" s="14">
        <f>I125</f>
        <v>34872</v>
      </c>
      <c r="J124" s="14">
        <f t="shared" si="50"/>
        <v>34872</v>
      </c>
      <c r="K124" s="14">
        <f t="shared" si="50"/>
        <v>34872</v>
      </c>
    </row>
    <row r="125" spans="1:11" ht="89.25">
      <c r="A125" s="31" t="s">
        <v>227</v>
      </c>
      <c r="B125" s="27" t="s">
        <v>204</v>
      </c>
      <c r="C125" s="28" t="s">
        <v>25</v>
      </c>
      <c r="D125" s="28" t="s">
        <v>196</v>
      </c>
      <c r="E125" s="29" t="s">
        <v>228</v>
      </c>
      <c r="F125" s="28" t="s">
        <v>31</v>
      </c>
      <c r="G125" s="28" t="s">
        <v>28</v>
      </c>
      <c r="H125" s="28" t="s">
        <v>198</v>
      </c>
      <c r="I125" s="14">
        <v>34872</v>
      </c>
      <c r="J125" s="14">
        <v>34872</v>
      </c>
      <c r="K125" s="14">
        <v>34872</v>
      </c>
    </row>
    <row r="126" spans="1:11" ht="51">
      <c r="A126" s="31" t="s">
        <v>229</v>
      </c>
      <c r="B126" s="27" t="s">
        <v>24</v>
      </c>
      <c r="C126" s="28" t="s">
        <v>25</v>
      </c>
      <c r="D126" s="28" t="s">
        <v>196</v>
      </c>
      <c r="E126" s="29" t="s">
        <v>230</v>
      </c>
      <c r="F126" s="28" t="s">
        <v>31</v>
      </c>
      <c r="G126" s="28" t="s">
        <v>28</v>
      </c>
      <c r="H126" s="28" t="s">
        <v>198</v>
      </c>
      <c r="I126" s="14">
        <f t="shared" ref="I126:K127" si="51">I127</f>
        <v>4004</v>
      </c>
      <c r="J126" s="14">
        <f t="shared" si="51"/>
        <v>4004</v>
      </c>
      <c r="K126" s="14">
        <f t="shared" si="51"/>
        <v>4004</v>
      </c>
    </row>
    <row r="127" spans="1:11" ht="63.75">
      <c r="A127" s="31" t="s">
        <v>231</v>
      </c>
      <c r="B127" s="27" t="s">
        <v>24</v>
      </c>
      <c r="C127" s="28" t="s">
        <v>25</v>
      </c>
      <c r="D127" s="28" t="s">
        <v>196</v>
      </c>
      <c r="E127" s="29" t="s">
        <v>232</v>
      </c>
      <c r="F127" s="28" t="s">
        <v>31</v>
      </c>
      <c r="G127" s="28" t="s">
        <v>28</v>
      </c>
      <c r="H127" s="28" t="s">
        <v>198</v>
      </c>
      <c r="I127" s="14">
        <f>I128</f>
        <v>4004</v>
      </c>
      <c r="J127" s="14">
        <f t="shared" si="51"/>
        <v>4004</v>
      </c>
      <c r="K127" s="14">
        <f t="shared" si="51"/>
        <v>4004</v>
      </c>
    </row>
    <row r="128" spans="1:11" ht="63.75">
      <c r="A128" s="31" t="s">
        <v>231</v>
      </c>
      <c r="B128" s="27" t="s">
        <v>204</v>
      </c>
      <c r="C128" s="28" t="s">
        <v>25</v>
      </c>
      <c r="D128" s="28" t="s">
        <v>196</v>
      </c>
      <c r="E128" s="29" t="s">
        <v>232</v>
      </c>
      <c r="F128" s="28" t="s">
        <v>31</v>
      </c>
      <c r="G128" s="28" t="s">
        <v>28</v>
      </c>
      <c r="H128" s="28" t="s">
        <v>198</v>
      </c>
      <c r="I128" s="14">
        <v>4004</v>
      </c>
      <c r="J128" s="14">
        <v>4004</v>
      </c>
      <c r="K128" s="14">
        <v>4004</v>
      </c>
    </row>
    <row r="129" spans="1:11" ht="38.25">
      <c r="A129" s="31" t="s">
        <v>233</v>
      </c>
      <c r="B129" s="27" t="s">
        <v>24</v>
      </c>
      <c r="C129" s="28" t="s">
        <v>25</v>
      </c>
      <c r="D129" s="28" t="s">
        <v>196</v>
      </c>
      <c r="E129" s="29" t="s">
        <v>234</v>
      </c>
      <c r="F129" s="28" t="s">
        <v>31</v>
      </c>
      <c r="G129" s="28" t="s">
        <v>28</v>
      </c>
      <c r="H129" s="28" t="s">
        <v>198</v>
      </c>
      <c r="I129" s="14">
        <f t="shared" ref="I129:K129" si="52">I130</f>
        <v>193175</v>
      </c>
      <c r="J129" s="14">
        <f t="shared" si="52"/>
        <v>192480</v>
      </c>
      <c r="K129" s="14">
        <f t="shared" si="52"/>
        <v>192480</v>
      </c>
    </row>
    <row r="130" spans="1:11" ht="63.75">
      <c r="A130" s="31" t="s">
        <v>235</v>
      </c>
      <c r="B130" s="27" t="s">
        <v>24</v>
      </c>
      <c r="C130" s="28" t="s">
        <v>25</v>
      </c>
      <c r="D130" s="28" t="s">
        <v>196</v>
      </c>
      <c r="E130" s="29" t="s">
        <v>236</v>
      </c>
      <c r="F130" s="28" t="s">
        <v>31</v>
      </c>
      <c r="G130" s="28" t="s">
        <v>28</v>
      </c>
      <c r="H130" s="28" t="s">
        <v>198</v>
      </c>
      <c r="I130" s="14">
        <f>I131+I132</f>
        <v>193175</v>
      </c>
      <c r="J130" s="14">
        <f t="shared" ref="J130:K130" si="53">J131+J132</f>
        <v>192480</v>
      </c>
      <c r="K130" s="14">
        <f t="shared" si="53"/>
        <v>192480</v>
      </c>
    </row>
    <row r="131" spans="1:11" ht="63.75">
      <c r="A131" s="31" t="s">
        <v>235</v>
      </c>
      <c r="B131" s="27" t="s">
        <v>203</v>
      </c>
      <c r="C131" s="28" t="s">
        <v>25</v>
      </c>
      <c r="D131" s="28" t="s">
        <v>196</v>
      </c>
      <c r="E131" s="29" t="s">
        <v>236</v>
      </c>
      <c r="F131" s="28" t="s">
        <v>31</v>
      </c>
      <c r="G131" s="28" t="s">
        <v>28</v>
      </c>
      <c r="H131" s="28" t="s">
        <v>198</v>
      </c>
      <c r="I131" s="14">
        <v>695</v>
      </c>
      <c r="J131" s="14">
        <v>0</v>
      </c>
      <c r="K131" s="14">
        <v>0</v>
      </c>
    </row>
    <row r="132" spans="1:11" ht="63.75">
      <c r="A132" s="31" t="s">
        <v>235</v>
      </c>
      <c r="B132" s="27" t="s">
        <v>204</v>
      </c>
      <c r="C132" s="28" t="s">
        <v>25</v>
      </c>
      <c r="D132" s="28" t="s">
        <v>196</v>
      </c>
      <c r="E132" s="29" t="s">
        <v>236</v>
      </c>
      <c r="F132" s="28" t="s">
        <v>31</v>
      </c>
      <c r="G132" s="28" t="s">
        <v>28</v>
      </c>
      <c r="H132" s="28" t="s">
        <v>198</v>
      </c>
      <c r="I132" s="14">
        <v>192480</v>
      </c>
      <c r="J132" s="14">
        <v>192480</v>
      </c>
      <c r="K132" s="14">
        <v>192480</v>
      </c>
    </row>
    <row r="133" spans="1:11" ht="51">
      <c r="A133" s="31" t="s">
        <v>237</v>
      </c>
      <c r="B133" s="27" t="s">
        <v>24</v>
      </c>
      <c r="C133" s="28" t="s">
        <v>25</v>
      </c>
      <c r="D133" s="28" t="s">
        <v>196</v>
      </c>
      <c r="E133" s="29" t="s">
        <v>238</v>
      </c>
      <c r="F133" s="28" t="s">
        <v>31</v>
      </c>
      <c r="G133" s="28" t="s">
        <v>28</v>
      </c>
      <c r="H133" s="28" t="s">
        <v>198</v>
      </c>
      <c r="I133" s="14">
        <f t="shared" ref="I133:K133" si="54">I134</f>
        <v>1568478</v>
      </c>
      <c r="J133" s="14">
        <f t="shared" si="54"/>
        <v>1568478</v>
      </c>
      <c r="K133" s="14">
        <f t="shared" si="54"/>
        <v>1568478</v>
      </c>
    </row>
    <row r="134" spans="1:11" ht="76.5">
      <c r="A134" s="31" t="s">
        <v>239</v>
      </c>
      <c r="B134" s="27" t="s">
        <v>24</v>
      </c>
      <c r="C134" s="28" t="s">
        <v>25</v>
      </c>
      <c r="D134" s="28" t="s">
        <v>196</v>
      </c>
      <c r="E134" s="29" t="s">
        <v>240</v>
      </c>
      <c r="F134" s="28" t="s">
        <v>31</v>
      </c>
      <c r="G134" s="28" t="s">
        <v>28</v>
      </c>
      <c r="H134" s="28" t="s">
        <v>198</v>
      </c>
      <c r="I134" s="14">
        <f>I135+I136</f>
        <v>1568478</v>
      </c>
      <c r="J134" s="14">
        <f t="shared" ref="J134:K134" si="55">J135+J136</f>
        <v>1568478</v>
      </c>
      <c r="K134" s="14">
        <f t="shared" si="55"/>
        <v>1568478</v>
      </c>
    </row>
    <row r="135" spans="1:11" ht="76.5">
      <c r="A135" s="31" t="s">
        <v>239</v>
      </c>
      <c r="B135" s="27" t="s">
        <v>203</v>
      </c>
      <c r="C135" s="28" t="s">
        <v>25</v>
      </c>
      <c r="D135" s="28" t="s">
        <v>196</v>
      </c>
      <c r="E135" s="29" t="s">
        <v>240</v>
      </c>
      <c r="F135" s="28" t="s">
        <v>31</v>
      </c>
      <c r="G135" s="28" t="s">
        <v>28</v>
      </c>
      <c r="H135" s="28" t="s">
        <v>198</v>
      </c>
      <c r="I135" s="14">
        <v>25851</v>
      </c>
      <c r="J135" s="14">
        <v>25851</v>
      </c>
      <c r="K135" s="14">
        <v>25851</v>
      </c>
    </row>
    <row r="136" spans="1:11" ht="76.5">
      <c r="A136" s="31" t="s">
        <v>239</v>
      </c>
      <c r="B136" s="27" t="s">
        <v>204</v>
      </c>
      <c r="C136" s="28" t="s">
        <v>25</v>
      </c>
      <c r="D136" s="28" t="s">
        <v>196</v>
      </c>
      <c r="E136" s="29" t="s">
        <v>240</v>
      </c>
      <c r="F136" s="28" t="s">
        <v>31</v>
      </c>
      <c r="G136" s="28" t="s">
        <v>28</v>
      </c>
      <c r="H136" s="28" t="s">
        <v>198</v>
      </c>
      <c r="I136" s="14">
        <v>1542627</v>
      </c>
      <c r="J136" s="14">
        <v>1542627</v>
      </c>
      <c r="K136" s="14">
        <v>1542627</v>
      </c>
    </row>
    <row r="137" spans="1:11">
      <c r="A137" s="30" t="s">
        <v>241</v>
      </c>
      <c r="B137" s="27" t="s">
        <v>24</v>
      </c>
      <c r="C137" s="28" t="s">
        <v>25</v>
      </c>
      <c r="D137" s="28" t="s">
        <v>196</v>
      </c>
      <c r="E137" s="29" t="s">
        <v>242</v>
      </c>
      <c r="F137" s="28" t="s">
        <v>26</v>
      </c>
      <c r="G137" s="28" t="s">
        <v>28</v>
      </c>
      <c r="H137" s="28" t="s">
        <v>198</v>
      </c>
      <c r="I137" s="14">
        <f>I141+I143+I138</f>
        <v>876842</v>
      </c>
      <c r="J137" s="14">
        <f t="shared" ref="J137:K137" si="56">J141+J143+J138</f>
        <v>876842</v>
      </c>
      <c r="K137" s="14">
        <f t="shared" si="56"/>
        <v>876842</v>
      </c>
    </row>
    <row r="138" spans="1:11" ht="63.75">
      <c r="A138" s="30" t="s">
        <v>243</v>
      </c>
      <c r="B138" s="27" t="s">
        <v>24</v>
      </c>
      <c r="C138" s="28" t="s">
        <v>25</v>
      </c>
      <c r="D138" s="28" t="s">
        <v>196</v>
      </c>
      <c r="E138" s="29" t="s">
        <v>244</v>
      </c>
      <c r="F138" s="28" t="s">
        <v>74</v>
      </c>
      <c r="G138" s="28" t="s">
        <v>28</v>
      </c>
      <c r="H138" s="28" t="s">
        <v>198</v>
      </c>
      <c r="I138" s="14">
        <f t="shared" ref="I138:K139" si="57">I139</f>
        <v>675300</v>
      </c>
      <c r="J138" s="14">
        <f t="shared" si="57"/>
        <v>675300</v>
      </c>
      <c r="K138" s="14">
        <f t="shared" si="57"/>
        <v>675300</v>
      </c>
    </row>
    <row r="139" spans="1:11" ht="51">
      <c r="A139" s="32" t="s">
        <v>245</v>
      </c>
      <c r="B139" s="27" t="s">
        <v>24</v>
      </c>
      <c r="C139" s="28" t="s">
        <v>25</v>
      </c>
      <c r="D139" s="28" t="s">
        <v>196</v>
      </c>
      <c r="E139" s="29" t="s">
        <v>246</v>
      </c>
      <c r="F139" s="28" t="s">
        <v>74</v>
      </c>
      <c r="G139" s="28" t="s">
        <v>28</v>
      </c>
      <c r="H139" s="28" t="s">
        <v>198</v>
      </c>
      <c r="I139" s="14">
        <f>I140</f>
        <v>675300</v>
      </c>
      <c r="J139" s="14">
        <f t="shared" si="57"/>
        <v>675300</v>
      </c>
      <c r="K139" s="14">
        <f t="shared" si="57"/>
        <v>675300</v>
      </c>
    </row>
    <row r="140" spans="1:11" ht="51">
      <c r="A140" s="32" t="s">
        <v>245</v>
      </c>
      <c r="B140" s="27" t="s">
        <v>110</v>
      </c>
      <c r="C140" s="28" t="s">
        <v>25</v>
      </c>
      <c r="D140" s="28" t="s">
        <v>196</v>
      </c>
      <c r="E140" s="29" t="s">
        <v>246</v>
      </c>
      <c r="F140" s="28" t="s">
        <v>74</v>
      </c>
      <c r="G140" s="28" t="s">
        <v>28</v>
      </c>
      <c r="H140" s="28" t="s">
        <v>198</v>
      </c>
      <c r="I140" s="14">
        <v>675300</v>
      </c>
      <c r="J140" s="14">
        <v>675300</v>
      </c>
      <c r="K140" s="14">
        <v>675300</v>
      </c>
    </row>
    <row r="141" spans="1:11" ht="38.25">
      <c r="A141" s="32" t="s">
        <v>247</v>
      </c>
      <c r="B141" s="27" t="s">
        <v>24</v>
      </c>
      <c r="C141" s="28" t="s">
        <v>25</v>
      </c>
      <c r="D141" s="28" t="s">
        <v>196</v>
      </c>
      <c r="E141" s="29" t="s">
        <v>248</v>
      </c>
      <c r="F141" s="28" t="s">
        <v>26</v>
      </c>
      <c r="G141" s="28" t="s">
        <v>28</v>
      </c>
      <c r="H141" s="28" t="s">
        <v>198</v>
      </c>
      <c r="I141" s="13">
        <f t="shared" ref="I141:K141" si="58">I142</f>
        <v>193500</v>
      </c>
      <c r="J141" s="13">
        <f t="shared" si="58"/>
        <v>193500</v>
      </c>
      <c r="K141" s="13">
        <f t="shared" si="58"/>
        <v>193500</v>
      </c>
    </row>
    <row r="142" spans="1:11" ht="38.25">
      <c r="A142" s="32" t="s">
        <v>249</v>
      </c>
      <c r="B142" s="27" t="s">
        <v>250</v>
      </c>
      <c r="C142" s="28" t="s">
        <v>25</v>
      </c>
      <c r="D142" s="28" t="s">
        <v>196</v>
      </c>
      <c r="E142" s="29" t="s">
        <v>248</v>
      </c>
      <c r="F142" s="28" t="s">
        <v>74</v>
      </c>
      <c r="G142" s="28" t="s">
        <v>28</v>
      </c>
      <c r="H142" s="28" t="s">
        <v>198</v>
      </c>
      <c r="I142" s="13">
        <v>193500</v>
      </c>
      <c r="J142" s="13">
        <v>193500</v>
      </c>
      <c r="K142" s="13">
        <v>193500</v>
      </c>
    </row>
    <row r="143" spans="1:11" ht="51">
      <c r="A143" s="32" t="s">
        <v>251</v>
      </c>
      <c r="B143" s="27" t="s">
        <v>24</v>
      </c>
      <c r="C143" s="28" t="s">
        <v>25</v>
      </c>
      <c r="D143" s="28" t="s">
        <v>196</v>
      </c>
      <c r="E143" s="29" t="s">
        <v>252</v>
      </c>
      <c r="F143" s="28" t="s">
        <v>26</v>
      </c>
      <c r="G143" s="28" t="s">
        <v>28</v>
      </c>
      <c r="H143" s="28" t="s">
        <v>198</v>
      </c>
      <c r="I143" s="13">
        <f>I144</f>
        <v>8042</v>
      </c>
      <c r="J143" s="13">
        <f t="shared" ref="J143:K143" si="59">J144</f>
        <v>8042</v>
      </c>
      <c r="K143" s="13">
        <f t="shared" si="59"/>
        <v>8042</v>
      </c>
    </row>
    <row r="144" spans="1:11" ht="51">
      <c r="A144" s="32" t="s">
        <v>253</v>
      </c>
      <c r="B144" s="27" t="s">
        <v>24</v>
      </c>
      <c r="C144" s="28" t="s">
        <v>25</v>
      </c>
      <c r="D144" s="28" t="s">
        <v>196</v>
      </c>
      <c r="E144" s="29" t="s">
        <v>254</v>
      </c>
      <c r="F144" s="28" t="s">
        <v>31</v>
      </c>
      <c r="G144" s="28" t="s">
        <v>28</v>
      </c>
      <c r="H144" s="28" t="s">
        <v>198</v>
      </c>
      <c r="I144" s="13">
        <f>SUM(I145:I147)</f>
        <v>8042</v>
      </c>
      <c r="J144" s="13">
        <f t="shared" ref="J144:K144" si="60">SUM(J145:J147)</f>
        <v>8042</v>
      </c>
      <c r="K144" s="13">
        <f t="shared" si="60"/>
        <v>8042</v>
      </c>
    </row>
    <row r="145" spans="1:11" ht="51">
      <c r="A145" s="32" t="s">
        <v>253</v>
      </c>
      <c r="B145" s="27" t="s">
        <v>110</v>
      </c>
      <c r="C145" s="28" t="s">
        <v>25</v>
      </c>
      <c r="D145" s="28" t="s">
        <v>196</v>
      </c>
      <c r="E145" s="29" t="s">
        <v>254</v>
      </c>
      <c r="F145" s="28" t="s">
        <v>31</v>
      </c>
      <c r="G145" s="28" t="s">
        <v>28</v>
      </c>
      <c r="H145" s="28" t="s">
        <v>198</v>
      </c>
      <c r="I145" s="13">
        <v>8042</v>
      </c>
      <c r="J145" s="13">
        <v>8042</v>
      </c>
      <c r="K145" s="13">
        <v>8042</v>
      </c>
    </row>
    <row r="146" spans="1:11" ht="51" hidden="1">
      <c r="A146" s="32" t="s">
        <v>253</v>
      </c>
      <c r="B146" s="27" t="s">
        <v>255</v>
      </c>
      <c r="C146" s="28" t="s">
        <v>25</v>
      </c>
      <c r="D146" s="28" t="s">
        <v>196</v>
      </c>
      <c r="E146" s="29" t="s">
        <v>254</v>
      </c>
      <c r="F146" s="28" t="s">
        <v>31</v>
      </c>
      <c r="G146" s="28" t="s">
        <v>28</v>
      </c>
      <c r="H146" s="28" t="s">
        <v>198</v>
      </c>
      <c r="I146" s="13">
        <v>0</v>
      </c>
      <c r="J146" s="13">
        <v>0</v>
      </c>
      <c r="K146" s="13">
        <v>0</v>
      </c>
    </row>
    <row r="147" spans="1:11" ht="51" hidden="1">
      <c r="A147" s="32" t="s">
        <v>253</v>
      </c>
      <c r="B147" s="27" t="s">
        <v>256</v>
      </c>
      <c r="C147" s="28" t="s">
        <v>25</v>
      </c>
      <c r="D147" s="28" t="s">
        <v>196</v>
      </c>
      <c r="E147" s="29" t="s">
        <v>254</v>
      </c>
      <c r="F147" s="28" t="s">
        <v>31</v>
      </c>
      <c r="G147" s="28" t="s">
        <v>28</v>
      </c>
      <c r="H147" s="28" t="s">
        <v>198</v>
      </c>
      <c r="I147" s="13">
        <v>0</v>
      </c>
      <c r="J147" s="13">
        <v>0</v>
      </c>
      <c r="K147" s="13">
        <v>0</v>
      </c>
    </row>
    <row r="148" spans="1:11">
      <c r="A148" s="32" t="s">
        <v>257</v>
      </c>
      <c r="B148" s="27" t="s">
        <v>24</v>
      </c>
      <c r="C148" s="28" t="s">
        <v>25</v>
      </c>
      <c r="D148" s="28" t="s">
        <v>196</v>
      </c>
      <c r="E148" s="29" t="s">
        <v>258</v>
      </c>
      <c r="F148" s="28" t="s">
        <v>31</v>
      </c>
      <c r="G148" s="28" t="s">
        <v>28</v>
      </c>
      <c r="H148" s="28" t="s">
        <v>198</v>
      </c>
      <c r="I148" s="14">
        <f t="shared" ref="I148:K148" si="61">I149</f>
        <v>2857720</v>
      </c>
      <c r="J148" s="14">
        <f t="shared" si="61"/>
        <v>2905550</v>
      </c>
      <c r="K148" s="14">
        <f t="shared" si="61"/>
        <v>3193540</v>
      </c>
    </row>
    <row r="149" spans="1:11" ht="89.25">
      <c r="A149" s="32" t="s">
        <v>259</v>
      </c>
      <c r="B149" s="27" t="s">
        <v>24</v>
      </c>
      <c r="C149" s="28" t="s">
        <v>25</v>
      </c>
      <c r="D149" s="28" t="s">
        <v>196</v>
      </c>
      <c r="E149" s="29" t="s">
        <v>260</v>
      </c>
      <c r="F149" s="28" t="s">
        <v>31</v>
      </c>
      <c r="G149" s="28" t="s">
        <v>28</v>
      </c>
      <c r="H149" s="28" t="s">
        <v>198</v>
      </c>
      <c r="I149" s="13">
        <f>I150+I151</f>
        <v>2857720</v>
      </c>
      <c r="J149" s="13">
        <f t="shared" ref="J149:K149" si="62">J150+J151</f>
        <v>2905550</v>
      </c>
      <c r="K149" s="13">
        <f t="shared" si="62"/>
        <v>3193540</v>
      </c>
    </row>
    <row r="150" spans="1:11" ht="89.25">
      <c r="A150" s="32" t="s">
        <v>259</v>
      </c>
      <c r="B150" s="27" t="s">
        <v>261</v>
      </c>
      <c r="C150" s="28" t="s">
        <v>25</v>
      </c>
      <c r="D150" s="28" t="s">
        <v>196</v>
      </c>
      <c r="E150" s="29" t="s">
        <v>260</v>
      </c>
      <c r="F150" s="28" t="s">
        <v>31</v>
      </c>
      <c r="G150" s="28" t="s">
        <v>28</v>
      </c>
      <c r="H150" s="28" t="s">
        <v>198</v>
      </c>
      <c r="I150" s="13">
        <v>2000000</v>
      </c>
      <c r="J150" s="13">
        <v>2000000</v>
      </c>
      <c r="K150" s="13">
        <v>2000000</v>
      </c>
    </row>
    <row r="151" spans="1:11" ht="89.25">
      <c r="A151" s="32" t="s">
        <v>259</v>
      </c>
      <c r="B151" s="27" t="s">
        <v>256</v>
      </c>
      <c r="C151" s="28" t="s">
        <v>25</v>
      </c>
      <c r="D151" s="28" t="s">
        <v>196</v>
      </c>
      <c r="E151" s="29" t="s">
        <v>260</v>
      </c>
      <c r="F151" s="28" t="s">
        <v>31</v>
      </c>
      <c r="G151" s="28" t="s">
        <v>28</v>
      </c>
      <c r="H151" s="28" t="s">
        <v>198</v>
      </c>
      <c r="I151" s="13">
        <v>857720</v>
      </c>
      <c r="J151" s="13">
        <v>905550</v>
      </c>
      <c r="K151" s="13">
        <v>1193540</v>
      </c>
    </row>
    <row r="152" spans="1:11">
      <c r="A152" s="32" t="s">
        <v>262</v>
      </c>
      <c r="B152" s="27" t="s">
        <v>263</v>
      </c>
      <c r="C152" s="28" t="s">
        <v>13</v>
      </c>
      <c r="D152" s="28" t="s">
        <v>26</v>
      </c>
      <c r="E152" s="29" t="s">
        <v>27</v>
      </c>
      <c r="F152" s="28" t="s">
        <v>26</v>
      </c>
      <c r="G152" s="28" t="s">
        <v>28</v>
      </c>
      <c r="H152" s="28" t="s">
        <v>24</v>
      </c>
      <c r="I152" s="13">
        <f>I153+I262+I272+I287+I268</f>
        <v>2635601410</v>
      </c>
      <c r="J152" s="13">
        <f>J153+J262+J272+J287+J268</f>
        <v>2073734410</v>
      </c>
      <c r="K152" s="13">
        <f>K153+K262+K272+K287+K268</f>
        <v>1990865410</v>
      </c>
    </row>
    <row r="153" spans="1:11" ht="25.5">
      <c r="A153" s="32" t="s">
        <v>264</v>
      </c>
      <c r="B153" s="27" t="s">
        <v>263</v>
      </c>
      <c r="C153" s="28" t="s">
        <v>13</v>
      </c>
      <c r="D153" s="28" t="s">
        <v>39</v>
      </c>
      <c r="E153" s="29" t="s">
        <v>27</v>
      </c>
      <c r="F153" s="28" t="s">
        <v>26</v>
      </c>
      <c r="G153" s="28" t="s">
        <v>28</v>
      </c>
      <c r="H153" s="28" t="s">
        <v>24</v>
      </c>
      <c r="I153" s="13">
        <f>I154+I163+I201+I235</f>
        <v>2633301410</v>
      </c>
      <c r="J153" s="13">
        <f t="shared" ref="J153:K153" si="63">J154+J163+J201+J235</f>
        <v>2018384410</v>
      </c>
      <c r="K153" s="13">
        <f t="shared" si="63"/>
        <v>1988565410</v>
      </c>
    </row>
    <row r="154" spans="1:11">
      <c r="A154" s="33" t="s">
        <v>265</v>
      </c>
      <c r="B154" s="27" t="s">
        <v>263</v>
      </c>
      <c r="C154" s="28" t="s">
        <v>13</v>
      </c>
      <c r="D154" s="28" t="s">
        <v>39</v>
      </c>
      <c r="E154" s="29" t="s">
        <v>242</v>
      </c>
      <c r="F154" s="28" t="s">
        <v>26</v>
      </c>
      <c r="G154" s="28" t="s">
        <v>28</v>
      </c>
      <c r="H154" s="28" t="s">
        <v>266</v>
      </c>
      <c r="I154" s="13">
        <f>I155+I158+I160</f>
        <v>896615400</v>
      </c>
      <c r="J154" s="13">
        <f t="shared" ref="J154:K154" si="64">J155+J158+J160</f>
        <v>717292300</v>
      </c>
      <c r="K154" s="13">
        <f t="shared" si="64"/>
        <v>717292300</v>
      </c>
    </row>
    <row r="155" spans="1:11" ht="18" customHeight="1">
      <c r="A155" s="30" t="s">
        <v>267</v>
      </c>
      <c r="B155" s="27" t="s">
        <v>263</v>
      </c>
      <c r="C155" s="28" t="s">
        <v>13</v>
      </c>
      <c r="D155" s="28" t="s">
        <v>39</v>
      </c>
      <c r="E155" s="29" t="s">
        <v>268</v>
      </c>
      <c r="F155" s="28" t="s">
        <v>26</v>
      </c>
      <c r="G155" s="28" t="s">
        <v>28</v>
      </c>
      <c r="H155" s="28" t="s">
        <v>266</v>
      </c>
      <c r="I155" s="13">
        <f t="shared" ref="I155:K156" si="65">I156</f>
        <v>896615400</v>
      </c>
      <c r="J155" s="13">
        <f t="shared" si="65"/>
        <v>717292300</v>
      </c>
      <c r="K155" s="13">
        <f t="shared" si="65"/>
        <v>717292300</v>
      </c>
    </row>
    <row r="156" spans="1:11">
      <c r="A156" s="34" t="s">
        <v>267</v>
      </c>
      <c r="B156" s="27" t="s">
        <v>263</v>
      </c>
      <c r="C156" s="28" t="s">
        <v>13</v>
      </c>
      <c r="D156" s="28" t="s">
        <v>39</v>
      </c>
      <c r="E156" s="29" t="s">
        <v>268</v>
      </c>
      <c r="F156" s="28" t="s">
        <v>26</v>
      </c>
      <c r="G156" s="28" t="s">
        <v>28</v>
      </c>
      <c r="H156" s="28" t="s">
        <v>266</v>
      </c>
      <c r="I156" s="13">
        <f t="shared" si="65"/>
        <v>896615400</v>
      </c>
      <c r="J156" s="13">
        <f t="shared" si="65"/>
        <v>717292300</v>
      </c>
      <c r="K156" s="13">
        <f t="shared" si="65"/>
        <v>717292300</v>
      </c>
    </row>
    <row r="157" spans="1:11" ht="33" customHeight="1">
      <c r="A157" s="32" t="s">
        <v>269</v>
      </c>
      <c r="B157" s="27" t="s">
        <v>263</v>
      </c>
      <c r="C157" s="28" t="s">
        <v>13</v>
      </c>
      <c r="D157" s="28" t="s">
        <v>39</v>
      </c>
      <c r="E157" s="35" t="s">
        <v>268</v>
      </c>
      <c r="F157" s="28" t="s">
        <v>74</v>
      </c>
      <c r="G157" s="28" t="s">
        <v>28</v>
      </c>
      <c r="H157" s="28" t="s">
        <v>266</v>
      </c>
      <c r="I157" s="13">
        <v>896615400</v>
      </c>
      <c r="J157" s="36">
        <v>717292300</v>
      </c>
      <c r="K157" s="14">
        <v>717292300</v>
      </c>
    </row>
    <row r="158" spans="1:11" ht="25.5" hidden="1">
      <c r="A158" s="32" t="s">
        <v>270</v>
      </c>
      <c r="B158" s="27" t="s">
        <v>263</v>
      </c>
      <c r="C158" s="28" t="s">
        <v>13</v>
      </c>
      <c r="D158" s="28" t="s">
        <v>39</v>
      </c>
      <c r="E158" s="35" t="s">
        <v>271</v>
      </c>
      <c r="F158" s="28" t="s">
        <v>26</v>
      </c>
      <c r="G158" s="28" t="s">
        <v>28</v>
      </c>
      <c r="H158" s="28" t="s">
        <v>266</v>
      </c>
      <c r="I158" s="13">
        <f>I159</f>
        <v>0</v>
      </c>
      <c r="J158" s="13">
        <f t="shared" ref="J158:K158" si="66">J159</f>
        <v>0</v>
      </c>
      <c r="K158" s="13">
        <f t="shared" si="66"/>
        <v>0</v>
      </c>
    </row>
    <row r="159" spans="1:11" ht="25.5" hidden="1">
      <c r="A159" s="32" t="s">
        <v>272</v>
      </c>
      <c r="B159" s="37" t="s">
        <v>263</v>
      </c>
      <c r="C159" s="29" t="s">
        <v>13</v>
      </c>
      <c r="D159" s="28" t="s">
        <v>39</v>
      </c>
      <c r="E159" s="29" t="s">
        <v>271</v>
      </c>
      <c r="F159" s="29" t="s">
        <v>74</v>
      </c>
      <c r="G159" s="29" t="s">
        <v>28</v>
      </c>
      <c r="H159" s="28" t="s">
        <v>266</v>
      </c>
      <c r="I159" s="13">
        <v>0</v>
      </c>
      <c r="J159" s="36">
        <v>0</v>
      </c>
      <c r="K159" s="14">
        <v>0</v>
      </c>
    </row>
    <row r="160" spans="1:11" hidden="1">
      <c r="A160" s="20" t="s">
        <v>273</v>
      </c>
      <c r="B160" s="28" t="s">
        <v>263</v>
      </c>
      <c r="C160" s="28" t="s">
        <v>13</v>
      </c>
      <c r="D160" s="28" t="s">
        <v>39</v>
      </c>
      <c r="E160" s="29" t="s">
        <v>274</v>
      </c>
      <c r="F160" s="28" t="s">
        <v>26</v>
      </c>
      <c r="G160" s="28" t="s">
        <v>28</v>
      </c>
      <c r="H160" s="28" t="s">
        <v>266</v>
      </c>
      <c r="I160" s="13">
        <f>I161</f>
        <v>0</v>
      </c>
      <c r="J160" s="13">
        <f t="shared" ref="J160:K161" si="67">J161</f>
        <v>0</v>
      </c>
      <c r="K160" s="13">
        <f t="shared" si="67"/>
        <v>0</v>
      </c>
    </row>
    <row r="161" spans="1:11" hidden="1">
      <c r="A161" s="20" t="s">
        <v>275</v>
      </c>
      <c r="B161" s="28" t="s">
        <v>263</v>
      </c>
      <c r="C161" s="28" t="s">
        <v>13</v>
      </c>
      <c r="D161" s="28" t="s">
        <v>39</v>
      </c>
      <c r="E161" s="29" t="s">
        <v>274</v>
      </c>
      <c r="F161" s="28" t="s">
        <v>74</v>
      </c>
      <c r="G161" s="28" t="s">
        <v>28</v>
      </c>
      <c r="H161" s="28" t="s">
        <v>266</v>
      </c>
      <c r="I161" s="13">
        <f>I162</f>
        <v>0</v>
      </c>
      <c r="J161" s="13">
        <f t="shared" si="67"/>
        <v>0</v>
      </c>
      <c r="K161" s="13">
        <f t="shared" si="67"/>
        <v>0</v>
      </c>
    </row>
    <row r="162" spans="1:11" ht="38.25" hidden="1">
      <c r="A162" s="38" t="s">
        <v>276</v>
      </c>
      <c r="B162" s="28" t="s">
        <v>263</v>
      </c>
      <c r="C162" s="28" t="s">
        <v>13</v>
      </c>
      <c r="D162" s="28" t="s">
        <v>39</v>
      </c>
      <c r="E162" s="29" t="s">
        <v>274</v>
      </c>
      <c r="F162" s="28" t="s">
        <v>74</v>
      </c>
      <c r="G162" s="28" t="s">
        <v>277</v>
      </c>
      <c r="H162" s="28" t="s">
        <v>266</v>
      </c>
      <c r="I162" s="13">
        <v>0</v>
      </c>
      <c r="J162" s="36">
        <v>0</v>
      </c>
      <c r="K162" s="14">
        <v>0</v>
      </c>
    </row>
    <row r="163" spans="1:11" ht="25.5">
      <c r="A163" s="32" t="s">
        <v>278</v>
      </c>
      <c r="B163" s="37" t="s">
        <v>263</v>
      </c>
      <c r="C163" s="29" t="s">
        <v>13</v>
      </c>
      <c r="D163" s="28" t="s">
        <v>39</v>
      </c>
      <c r="E163" s="29" t="s">
        <v>279</v>
      </c>
      <c r="F163" s="29" t="s">
        <v>26</v>
      </c>
      <c r="G163" s="29" t="s">
        <v>28</v>
      </c>
      <c r="H163" s="28" t="s">
        <v>266</v>
      </c>
      <c r="I163" s="13">
        <f>I164+I168+I176+I174+I172+I170+I166</f>
        <v>57547500</v>
      </c>
      <c r="J163" s="13">
        <f t="shared" ref="J163:K163" si="68">J164+J168+J176+J174+J172+J170+J166</f>
        <v>49182400</v>
      </c>
      <c r="K163" s="13">
        <f t="shared" si="68"/>
        <v>27062500</v>
      </c>
    </row>
    <row r="164" spans="1:11" ht="51" hidden="1">
      <c r="A164" s="32" t="s">
        <v>280</v>
      </c>
      <c r="B164" s="29" t="s">
        <v>263</v>
      </c>
      <c r="C164" s="29" t="s">
        <v>13</v>
      </c>
      <c r="D164" s="28" t="s">
        <v>39</v>
      </c>
      <c r="E164" s="29" t="s">
        <v>281</v>
      </c>
      <c r="F164" s="29" t="s">
        <v>26</v>
      </c>
      <c r="G164" s="29" t="s">
        <v>28</v>
      </c>
      <c r="H164" s="28" t="s">
        <v>266</v>
      </c>
      <c r="I164" s="13">
        <f t="shared" ref="I164:K164" si="69">I165</f>
        <v>0</v>
      </c>
      <c r="J164" s="13">
        <f t="shared" si="69"/>
        <v>0</v>
      </c>
      <c r="K164" s="13">
        <f t="shared" si="69"/>
        <v>0</v>
      </c>
    </row>
    <row r="165" spans="1:11" ht="51" hidden="1">
      <c r="A165" s="32" t="s">
        <v>282</v>
      </c>
      <c r="B165" s="29" t="s">
        <v>263</v>
      </c>
      <c r="C165" s="29" t="s">
        <v>13</v>
      </c>
      <c r="D165" s="28" t="s">
        <v>39</v>
      </c>
      <c r="E165" s="29" t="s">
        <v>281</v>
      </c>
      <c r="F165" s="29" t="s">
        <v>74</v>
      </c>
      <c r="G165" s="29" t="s">
        <v>28</v>
      </c>
      <c r="H165" s="28" t="s">
        <v>266</v>
      </c>
      <c r="I165" s="13">
        <f>15035000-15035000</f>
        <v>0</v>
      </c>
      <c r="J165" s="13">
        <f>6424800-6424800</f>
        <v>0</v>
      </c>
      <c r="K165" s="13">
        <v>0</v>
      </c>
    </row>
    <row r="166" spans="1:11" ht="65.25" customHeight="1">
      <c r="A166" s="32" t="s">
        <v>283</v>
      </c>
      <c r="B166" s="29" t="s">
        <v>263</v>
      </c>
      <c r="C166" s="29" t="s">
        <v>13</v>
      </c>
      <c r="D166" s="28" t="s">
        <v>39</v>
      </c>
      <c r="E166" s="29" t="s">
        <v>284</v>
      </c>
      <c r="F166" s="29" t="s">
        <v>26</v>
      </c>
      <c r="G166" s="29" t="s">
        <v>28</v>
      </c>
      <c r="H166" s="28" t="s">
        <v>266</v>
      </c>
      <c r="I166" s="13">
        <f>I167</f>
        <v>6749200</v>
      </c>
      <c r="J166" s="13">
        <f t="shared" ref="J166:K166" si="70">J167</f>
        <v>0</v>
      </c>
      <c r="K166" s="13">
        <f t="shared" si="70"/>
        <v>0</v>
      </c>
    </row>
    <row r="167" spans="1:11" ht="70.5" customHeight="1">
      <c r="A167" s="32" t="s">
        <v>285</v>
      </c>
      <c r="B167" s="29" t="s">
        <v>263</v>
      </c>
      <c r="C167" s="29" t="s">
        <v>13</v>
      </c>
      <c r="D167" s="28" t="s">
        <v>39</v>
      </c>
      <c r="E167" s="29" t="s">
        <v>284</v>
      </c>
      <c r="F167" s="29" t="s">
        <v>74</v>
      </c>
      <c r="G167" s="29" t="s">
        <v>28</v>
      </c>
      <c r="H167" s="28" t="s">
        <v>266</v>
      </c>
      <c r="I167" s="13">
        <v>6749200</v>
      </c>
      <c r="J167" s="13">
        <v>0</v>
      </c>
      <c r="K167" s="13">
        <v>0</v>
      </c>
    </row>
    <row r="168" spans="1:11" ht="38.25">
      <c r="A168" s="32" t="s">
        <v>286</v>
      </c>
      <c r="B168" s="29" t="s">
        <v>263</v>
      </c>
      <c r="C168" s="29" t="s">
        <v>13</v>
      </c>
      <c r="D168" s="28" t="s">
        <v>39</v>
      </c>
      <c r="E168" s="29" t="s">
        <v>287</v>
      </c>
      <c r="F168" s="29" t="s">
        <v>26</v>
      </c>
      <c r="G168" s="29" t="s">
        <v>28</v>
      </c>
      <c r="H168" s="28" t="s">
        <v>266</v>
      </c>
      <c r="I168" s="14">
        <f t="shared" ref="I168:K168" si="71">I169</f>
        <v>31414400</v>
      </c>
      <c r="J168" s="14">
        <f t="shared" si="71"/>
        <v>31621100</v>
      </c>
      <c r="K168" s="14">
        <f t="shared" si="71"/>
        <v>9713700</v>
      </c>
    </row>
    <row r="169" spans="1:11" ht="51">
      <c r="A169" s="10" t="s">
        <v>288</v>
      </c>
      <c r="B169" s="28" t="s">
        <v>263</v>
      </c>
      <c r="C169" s="28" t="s">
        <v>13</v>
      </c>
      <c r="D169" s="28" t="s">
        <v>39</v>
      </c>
      <c r="E169" s="29" t="s">
        <v>287</v>
      </c>
      <c r="F169" s="28" t="s">
        <v>74</v>
      </c>
      <c r="G169" s="28" t="s">
        <v>28</v>
      </c>
      <c r="H169" s="28" t="s">
        <v>266</v>
      </c>
      <c r="I169" s="13">
        <v>31414400</v>
      </c>
      <c r="J169" s="13">
        <v>31621100</v>
      </c>
      <c r="K169" s="13">
        <v>9713700</v>
      </c>
    </row>
    <row r="170" spans="1:11" ht="49.5" hidden="1" customHeight="1">
      <c r="A170" s="10" t="s">
        <v>289</v>
      </c>
      <c r="B170" s="28" t="s">
        <v>263</v>
      </c>
      <c r="C170" s="28" t="s">
        <v>13</v>
      </c>
      <c r="D170" s="28" t="s">
        <v>39</v>
      </c>
      <c r="E170" s="29" t="s">
        <v>290</v>
      </c>
      <c r="F170" s="28" t="s">
        <v>26</v>
      </c>
      <c r="G170" s="28" t="s">
        <v>28</v>
      </c>
      <c r="H170" s="28" t="s">
        <v>266</v>
      </c>
      <c r="I170" s="13">
        <v>0</v>
      </c>
      <c r="J170" s="13">
        <f t="shared" ref="J170:K170" si="72">J171</f>
        <v>0</v>
      </c>
      <c r="K170" s="13">
        <f t="shared" si="72"/>
        <v>0</v>
      </c>
    </row>
    <row r="171" spans="1:11" ht="39" hidden="1" customHeight="1">
      <c r="A171" s="10" t="s">
        <v>291</v>
      </c>
      <c r="B171" s="28" t="s">
        <v>263</v>
      </c>
      <c r="C171" s="28" t="s">
        <v>13</v>
      </c>
      <c r="D171" s="28" t="s">
        <v>39</v>
      </c>
      <c r="E171" s="29" t="s">
        <v>290</v>
      </c>
      <c r="F171" s="28" t="s">
        <v>74</v>
      </c>
      <c r="G171" s="28" t="s">
        <v>28</v>
      </c>
      <c r="H171" s="28" t="s">
        <v>266</v>
      </c>
      <c r="I171" s="13">
        <v>0</v>
      </c>
      <c r="J171" s="13">
        <v>0</v>
      </c>
      <c r="K171" s="13">
        <v>0</v>
      </c>
    </row>
    <row r="172" spans="1:11" ht="25.5" hidden="1" customHeight="1">
      <c r="A172" s="10" t="s">
        <v>292</v>
      </c>
      <c r="B172" s="28" t="s">
        <v>263</v>
      </c>
      <c r="C172" s="28" t="s">
        <v>13</v>
      </c>
      <c r="D172" s="28" t="s">
        <v>39</v>
      </c>
      <c r="E172" s="29" t="s">
        <v>293</v>
      </c>
      <c r="F172" s="28" t="s">
        <v>26</v>
      </c>
      <c r="G172" s="28" t="s">
        <v>28</v>
      </c>
      <c r="H172" s="28" t="s">
        <v>266</v>
      </c>
      <c r="I172" s="13">
        <f>I173</f>
        <v>0</v>
      </c>
      <c r="J172" s="13">
        <f t="shared" ref="J172:K172" si="73">J173</f>
        <v>0</v>
      </c>
      <c r="K172" s="13">
        <f t="shared" si="73"/>
        <v>0</v>
      </c>
    </row>
    <row r="173" spans="1:11" ht="25.5" hidden="1" customHeight="1">
      <c r="A173" s="10" t="s">
        <v>294</v>
      </c>
      <c r="B173" s="28" t="s">
        <v>263</v>
      </c>
      <c r="C173" s="28" t="s">
        <v>13</v>
      </c>
      <c r="D173" s="28" t="s">
        <v>39</v>
      </c>
      <c r="E173" s="29" t="s">
        <v>293</v>
      </c>
      <c r="F173" s="28" t="s">
        <v>74</v>
      </c>
      <c r="G173" s="28" t="s">
        <v>28</v>
      </c>
      <c r="H173" s="28" t="s">
        <v>266</v>
      </c>
      <c r="I173" s="13">
        <v>0</v>
      </c>
      <c r="J173" s="13">
        <v>0</v>
      </c>
      <c r="K173" s="13">
        <v>0</v>
      </c>
    </row>
    <row r="174" spans="1:11">
      <c r="A174" s="31" t="s">
        <v>295</v>
      </c>
      <c r="B174" s="28" t="s">
        <v>263</v>
      </c>
      <c r="C174" s="28" t="s">
        <v>13</v>
      </c>
      <c r="D174" s="28" t="s">
        <v>39</v>
      </c>
      <c r="E174" s="29" t="s">
        <v>296</v>
      </c>
      <c r="F174" s="28" t="s">
        <v>26</v>
      </c>
      <c r="G174" s="28" t="s">
        <v>28</v>
      </c>
      <c r="H174" s="28" t="s">
        <v>266</v>
      </c>
      <c r="I174" s="13">
        <f>I175</f>
        <v>307600</v>
      </c>
      <c r="J174" s="13">
        <f t="shared" ref="J174:K174" si="74">J175</f>
        <v>308000</v>
      </c>
      <c r="K174" s="13">
        <f t="shared" si="74"/>
        <v>95500</v>
      </c>
    </row>
    <row r="175" spans="1:11" ht="25.5">
      <c r="A175" s="31" t="s">
        <v>297</v>
      </c>
      <c r="B175" s="28" t="s">
        <v>263</v>
      </c>
      <c r="C175" s="28" t="s">
        <v>13</v>
      </c>
      <c r="D175" s="28" t="s">
        <v>39</v>
      </c>
      <c r="E175" s="29" t="s">
        <v>296</v>
      </c>
      <c r="F175" s="28" t="s">
        <v>74</v>
      </c>
      <c r="G175" s="28" t="s">
        <v>28</v>
      </c>
      <c r="H175" s="28" t="s">
        <v>266</v>
      </c>
      <c r="I175" s="13">
        <v>307600</v>
      </c>
      <c r="J175" s="13">
        <v>308000</v>
      </c>
      <c r="K175" s="13">
        <v>95500</v>
      </c>
    </row>
    <row r="176" spans="1:11">
      <c r="A176" s="17" t="s">
        <v>298</v>
      </c>
      <c r="B176" s="39" t="s">
        <v>263</v>
      </c>
      <c r="C176" s="39" t="s">
        <v>13</v>
      </c>
      <c r="D176" s="28" t="s">
        <v>39</v>
      </c>
      <c r="E176" s="39" t="s">
        <v>299</v>
      </c>
      <c r="F176" s="39" t="s">
        <v>26</v>
      </c>
      <c r="G176" s="39" t="s">
        <v>28</v>
      </c>
      <c r="H176" s="28" t="s">
        <v>266</v>
      </c>
      <c r="I176" s="13">
        <f t="shared" ref="I176:K176" si="75">I177</f>
        <v>19076300</v>
      </c>
      <c r="J176" s="13">
        <f t="shared" si="75"/>
        <v>17253300</v>
      </c>
      <c r="K176" s="13">
        <f t="shared" si="75"/>
        <v>17253300</v>
      </c>
    </row>
    <row r="177" spans="1:11">
      <c r="A177" s="10" t="s">
        <v>300</v>
      </c>
      <c r="B177" s="39" t="s">
        <v>263</v>
      </c>
      <c r="C177" s="39" t="s">
        <v>13</v>
      </c>
      <c r="D177" s="28" t="s">
        <v>39</v>
      </c>
      <c r="E177" s="39" t="s">
        <v>299</v>
      </c>
      <c r="F177" s="39" t="s">
        <v>74</v>
      </c>
      <c r="G177" s="39" t="s">
        <v>28</v>
      </c>
      <c r="H177" s="28" t="s">
        <v>266</v>
      </c>
      <c r="I177" s="13">
        <f>SUM(I178:I200)</f>
        <v>19076300</v>
      </c>
      <c r="J177" s="13">
        <f>SUM(J178:J197)</f>
        <v>17253300</v>
      </c>
      <c r="K177" s="13">
        <f>SUM(K178:K197)</f>
        <v>17253300</v>
      </c>
    </row>
    <row r="178" spans="1:11" ht="38.25" hidden="1">
      <c r="A178" s="10" t="s">
        <v>301</v>
      </c>
      <c r="B178" s="39" t="s">
        <v>263</v>
      </c>
      <c r="C178" s="39" t="s">
        <v>13</v>
      </c>
      <c r="D178" s="28" t="s">
        <v>39</v>
      </c>
      <c r="E178" s="39" t="s">
        <v>299</v>
      </c>
      <c r="F178" s="39" t="s">
        <v>74</v>
      </c>
      <c r="G178" s="39" t="s">
        <v>302</v>
      </c>
      <c r="H178" s="28" t="s">
        <v>266</v>
      </c>
      <c r="I178" s="13">
        <f>358900-358900</f>
        <v>0</v>
      </c>
      <c r="J178" s="36">
        <f>358900-358900</f>
        <v>0</v>
      </c>
      <c r="K178" s="13">
        <f>358900-358900</f>
        <v>0</v>
      </c>
    </row>
    <row r="179" spans="1:11" ht="77.25" hidden="1" customHeight="1">
      <c r="A179" s="17" t="s">
        <v>303</v>
      </c>
      <c r="B179" s="39" t="s">
        <v>263</v>
      </c>
      <c r="C179" s="39" t="s">
        <v>13</v>
      </c>
      <c r="D179" s="28" t="s">
        <v>39</v>
      </c>
      <c r="E179" s="39" t="s">
        <v>299</v>
      </c>
      <c r="F179" s="39" t="s">
        <v>74</v>
      </c>
      <c r="G179" s="39" t="s">
        <v>304</v>
      </c>
      <c r="H179" s="28" t="s">
        <v>266</v>
      </c>
      <c r="I179" s="13">
        <v>0</v>
      </c>
      <c r="J179" s="36">
        <v>0</v>
      </c>
      <c r="K179" s="13">
        <v>0</v>
      </c>
    </row>
    <row r="180" spans="1:11" ht="63.75" hidden="1">
      <c r="A180" s="17" t="s">
        <v>305</v>
      </c>
      <c r="B180" s="39" t="s">
        <v>263</v>
      </c>
      <c r="C180" s="39" t="s">
        <v>13</v>
      </c>
      <c r="D180" s="28" t="s">
        <v>39</v>
      </c>
      <c r="E180" s="39" t="s">
        <v>299</v>
      </c>
      <c r="F180" s="39" t="s">
        <v>74</v>
      </c>
      <c r="G180" s="39" t="s">
        <v>306</v>
      </c>
      <c r="H180" s="28" t="s">
        <v>266</v>
      </c>
      <c r="I180" s="13">
        <f>6164400-6164400</f>
        <v>0</v>
      </c>
      <c r="J180" s="36">
        <v>0</v>
      </c>
      <c r="K180" s="13">
        <v>0</v>
      </c>
    </row>
    <row r="181" spans="1:11" ht="25.5" hidden="1">
      <c r="A181" s="17" t="s">
        <v>307</v>
      </c>
      <c r="B181" s="39" t="s">
        <v>263</v>
      </c>
      <c r="C181" s="39" t="s">
        <v>13</v>
      </c>
      <c r="D181" s="28" t="s">
        <v>39</v>
      </c>
      <c r="E181" s="39" t="s">
        <v>299</v>
      </c>
      <c r="F181" s="39" t="s">
        <v>74</v>
      </c>
      <c r="G181" s="39" t="s">
        <v>308</v>
      </c>
      <c r="H181" s="28" t="s">
        <v>266</v>
      </c>
      <c r="I181" s="13">
        <v>0</v>
      </c>
      <c r="J181" s="36">
        <v>0</v>
      </c>
      <c r="K181" s="13">
        <v>0</v>
      </c>
    </row>
    <row r="182" spans="1:11" ht="114.75">
      <c r="A182" s="17" t="s">
        <v>309</v>
      </c>
      <c r="B182" s="39" t="s">
        <v>263</v>
      </c>
      <c r="C182" s="39" t="s">
        <v>13</v>
      </c>
      <c r="D182" s="28" t="s">
        <v>39</v>
      </c>
      <c r="E182" s="39" t="s">
        <v>299</v>
      </c>
      <c r="F182" s="39" t="s">
        <v>74</v>
      </c>
      <c r="G182" s="39" t="s">
        <v>310</v>
      </c>
      <c r="H182" s="28" t="s">
        <v>266</v>
      </c>
      <c r="I182" s="13">
        <v>404200</v>
      </c>
      <c r="J182" s="36">
        <v>404200</v>
      </c>
      <c r="K182" s="36">
        <v>404200</v>
      </c>
    </row>
    <row r="183" spans="1:11" ht="38.25" hidden="1">
      <c r="A183" s="17" t="s">
        <v>311</v>
      </c>
      <c r="B183" s="39" t="s">
        <v>263</v>
      </c>
      <c r="C183" s="39" t="s">
        <v>13</v>
      </c>
      <c r="D183" s="28" t="s">
        <v>39</v>
      </c>
      <c r="E183" s="39" t="s">
        <v>299</v>
      </c>
      <c r="F183" s="39" t="s">
        <v>74</v>
      </c>
      <c r="G183" s="39" t="s">
        <v>312</v>
      </c>
      <c r="H183" s="28" t="s">
        <v>266</v>
      </c>
      <c r="I183" s="13">
        <v>0</v>
      </c>
      <c r="J183" s="36"/>
      <c r="K183" s="36"/>
    </row>
    <row r="184" spans="1:11" ht="51" hidden="1">
      <c r="A184" s="10" t="s">
        <v>313</v>
      </c>
      <c r="B184" s="39" t="s">
        <v>263</v>
      </c>
      <c r="C184" s="39" t="s">
        <v>13</v>
      </c>
      <c r="D184" s="28" t="s">
        <v>39</v>
      </c>
      <c r="E184" s="39" t="s">
        <v>299</v>
      </c>
      <c r="F184" s="39" t="s">
        <v>74</v>
      </c>
      <c r="G184" s="39" t="s">
        <v>314</v>
      </c>
      <c r="H184" s="28" t="s">
        <v>266</v>
      </c>
      <c r="I184" s="13">
        <v>0</v>
      </c>
      <c r="J184" s="36">
        <v>0</v>
      </c>
      <c r="K184" s="36">
        <v>0</v>
      </c>
    </row>
    <row r="185" spans="1:11" ht="63.75" hidden="1">
      <c r="A185" s="10" t="s">
        <v>315</v>
      </c>
      <c r="B185" s="39" t="s">
        <v>263</v>
      </c>
      <c r="C185" s="39" t="s">
        <v>13</v>
      </c>
      <c r="D185" s="28" t="s">
        <v>39</v>
      </c>
      <c r="E185" s="39" t="s">
        <v>299</v>
      </c>
      <c r="F185" s="39" t="s">
        <v>74</v>
      </c>
      <c r="G185" s="39" t="s">
        <v>316</v>
      </c>
      <c r="H185" s="28" t="s">
        <v>266</v>
      </c>
      <c r="I185" s="13">
        <v>0</v>
      </c>
      <c r="J185" s="36">
        <v>0</v>
      </c>
      <c r="K185" s="36">
        <v>0</v>
      </c>
    </row>
    <row r="186" spans="1:11" ht="63.75">
      <c r="A186" s="17" t="s">
        <v>317</v>
      </c>
      <c r="B186" s="39" t="s">
        <v>263</v>
      </c>
      <c r="C186" s="39" t="s">
        <v>13</v>
      </c>
      <c r="D186" s="28" t="s">
        <v>39</v>
      </c>
      <c r="E186" s="39" t="s">
        <v>299</v>
      </c>
      <c r="F186" s="39" t="s">
        <v>74</v>
      </c>
      <c r="G186" s="39" t="s">
        <v>318</v>
      </c>
      <c r="H186" s="28" t="s">
        <v>266</v>
      </c>
      <c r="I186" s="13">
        <v>1421800</v>
      </c>
      <c r="J186" s="36">
        <v>1421800</v>
      </c>
      <c r="K186" s="36">
        <v>1421800</v>
      </c>
    </row>
    <row r="187" spans="1:11" ht="38.25" hidden="1">
      <c r="A187" s="17" t="s">
        <v>319</v>
      </c>
      <c r="B187" s="39" t="s">
        <v>263</v>
      </c>
      <c r="C187" s="39" t="s">
        <v>13</v>
      </c>
      <c r="D187" s="28" t="s">
        <v>39</v>
      </c>
      <c r="E187" s="39" t="s">
        <v>299</v>
      </c>
      <c r="F187" s="39" t="s">
        <v>74</v>
      </c>
      <c r="G187" s="39" t="s">
        <v>320</v>
      </c>
      <c r="H187" s="28" t="s">
        <v>266</v>
      </c>
      <c r="I187" s="13">
        <v>0</v>
      </c>
      <c r="J187" s="36">
        <v>0</v>
      </c>
      <c r="K187" s="36">
        <v>0</v>
      </c>
    </row>
    <row r="188" spans="1:11" ht="29.25" hidden="1" customHeight="1">
      <c r="A188" s="17" t="s">
        <v>321</v>
      </c>
      <c r="B188" s="39" t="s">
        <v>263</v>
      </c>
      <c r="C188" s="39" t="s">
        <v>13</v>
      </c>
      <c r="D188" s="28" t="s">
        <v>39</v>
      </c>
      <c r="E188" s="39" t="s">
        <v>299</v>
      </c>
      <c r="F188" s="39" t="s">
        <v>74</v>
      </c>
      <c r="G188" s="39" t="s">
        <v>322</v>
      </c>
      <c r="H188" s="28" t="s">
        <v>266</v>
      </c>
      <c r="I188" s="13">
        <v>0</v>
      </c>
      <c r="J188" s="36">
        <v>0</v>
      </c>
      <c r="K188" s="36">
        <v>0</v>
      </c>
    </row>
    <row r="189" spans="1:11" ht="78" hidden="1" customHeight="1">
      <c r="A189" s="17" t="s">
        <v>323</v>
      </c>
      <c r="B189" s="39" t="s">
        <v>263</v>
      </c>
      <c r="C189" s="39" t="s">
        <v>13</v>
      </c>
      <c r="D189" s="28" t="s">
        <v>39</v>
      </c>
      <c r="E189" s="39" t="s">
        <v>299</v>
      </c>
      <c r="F189" s="39" t="s">
        <v>74</v>
      </c>
      <c r="G189" s="39" t="s">
        <v>324</v>
      </c>
      <c r="H189" s="28" t="s">
        <v>266</v>
      </c>
      <c r="I189" s="13">
        <v>0</v>
      </c>
      <c r="J189" s="36"/>
      <c r="K189" s="36"/>
    </row>
    <row r="190" spans="1:11" ht="33" hidden="1" customHeight="1">
      <c r="A190" s="10" t="s">
        <v>325</v>
      </c>
      <c r="B190" s="39" t="s">
        <v>263</v>
      </c>
      <c r="C190" s="39" t="s">
        <v>13</v>
      </c>
      <c r="D190" s="28" t="s">
        <v>39</v>
      </c>
      <c r="E190" s="39" t="s">
        <v>299</v>
      </c>
      <c r="F190" s="39" t="s">
        <v>74</v>
      </c>
      <c r="G190" s="39" t="s">
        <v>326</v>
      </c>
      <c r="H190" s="28" t="s">
        <v>266</v>
      </c>
      <c r="I190" s="13">
        <v>0</v>
      </c>
      <c r="J190" s="36"/>
      <c r="K190" s="36"/>
    </row>
    <row r="191" spans="1:11" ht="38.25">
      <c r="A191" s="10" t="s">
        <v>327</v>
      </c>
      <c r="B191" s="39" t="s">
        <v>263</v>
      </c>
      <c r="C191" s="39" t="s">
        <v>13</v>
      </c>
      <c r="D191" s="28" t="s">
        <v>39</v>
      </c>
      <c r="E191" s="39" t="s">
        <v>299</v>
      </c>
      <c r="F191" s="39" t="s">
        <v>74</v>
      </c>
      <c r="G191" s="39" t="s">
        <v>328</v>
      </c>
      <c r="H191" s="28" t="s">
        <v>266</v>
      </c>
      <c r="I191" s="36">
        <v>353500</v>
      </c>
      <c r="J191" s="36">
        <v>353500</v>
      </c>
      <c r="K191" s="36">
        <v>353500</v>
      </c>
    </row>
    <row r="192" spans="1:11" ht="38.25" hidden="1">
      <c r="A192" s="17" t="s">
        <v>329</v>
      </c>
      <c r="B192" s="39" t="s">
        <v>263</v>
      </c>
      <c r="C192" s="39" t="s">
        <v>13</v>
      </c>
      <c r="D192" s="28" t="s">
        <v>39</v>
      </c>
      <c r="E192" s="39" t="s">
        <v>299</v>
      </c>
      <c r="F192" s="39" t="s">
        <v>74</v>
      </c>
      <c r="G192" s="39" t="s">
        <v>330</v>
      </c>
      <c r="H192" s="28" t="s">
        <v>266</v>
      </c>
      <c r="I192" s="36">
        <v>0</v>
      </c>
      <c r="J192" s="36">
        <f>26230200-26230200</f>
        <v>0</v>
      </c>
      <c r="K192" s="36">
        <f>26230200-26230200</f>
        <v>0</v>
      </c>
    </row>
    <row r="193" spans="1:11" ht="52.5" hidden="1" customHeight="1">
      <c r="A193" s="17" t="s">
        <v>331</v>
      </c>
      <c r="B193" s="39" t="s">
        <v>263</v>
      </c>
      <c r="C193" s="39" t="s">
        <v>13</v>
      </c>
      <c r="D193" s="28" t="s">
        <v>39</v>
      </c>
      <c r="E193" s="39" t="s">
        <v>299</v>
      </c>
      <c r="F193" s="39" t="s">
        <v>74</v>
      </c>
      <c r="G193" s="39" t="s">
        <v>332</v>
      </c>
      <c r="H193" s="28" t="s">
        <v>266</v>
      </c>
      <c r="I193" s="36">
        <v>0</v>
      </c>
      <c r="J193" s="36">
        <v>0</v>
      </c>
      <c r="K193" s="36">
        <v>0</v>
      </c>
    </row>
    <row r="194" spans="1:11" ht="52.5" hidden="1" customHeight="1">
      <c r="A194" s="17" t="s">
        <v>333</v>
      </c>
      <c r="B194" s="39" t="s">
        <v>263</v>
      </c>
      <c r="C194" s="39" t="s">
        <v>13</v>
      </c>
      <c r="D194" s="28" t="s">
        <v>39</v>
      </c>
      <c r="E194" s="39" t="s">
        <v>299</v>
      </c>
      <c r="F194" s="39" t="s">
        <v>74</v>
      </c>
      <c r="G194" s="39" t="s">
        <v>334</v>
      </c>
      <c r="H194" s="28" t="s">
        <v>266</v>
      </c>
      <c r="I194" s="36">
        <v>0</v>
      </c>
      <c r="J194" s="36">
        <v>0</v>
      </c>
      <c r="K194" s="36">
        <v>0</v>
      </c>
    </row>
    <row r="195" spans="1:11" ht="38.25">
      <c r="A195" s="17" t="s">
        <v>335</v>
      </c>
      <c r="B195" s="39" t="s">
        <v>263</v>
      </c>
      <c r="C195" s="39" t="s">
        <v>13</v>
      </c>
      <c r="D195" s="28" t="s">
        <v>39</v>
      </c>
      <c r="E195" s="39" t="s">
        <v>299</v>
      </c>
      <c r="F195" s="39" t="s">
        <v>74</v>
      </c>
      <c r="G195" s="39" t="s">
        <v>336</v>
      </c>
      <c r="H195" s="28" t="s">
        <v>266</v>
      </c>
      <c r="I195" s="36">
        <v>9115000</v>
      </c>
      <c r="J195" s="36">
        <v>7292000</v>
      </c>
      <c r="K195" s="36">
        <v>7292000</v>
      </c>
    </row>
    <row r="196" spans="1:11" ht="38.25">
      <c r="A196" s="17" t="s">
        <v>337</v>
      </c>
      <c r="B196" s="39" t="s">
        <v>263</v>
      </c>
      <c r="C196" s="39" t="s">
        <v>13</v>
      </c>
      <c r="D196" s="28" t="s">
        <v>39</v>
      </c>
      <c r="E196" s="39" t="s">
        <v>299</v>
      </c>
      <c r="F196" s="39" t="s">
        <v>74</v>
      </c>
      <c r="G196" s="39" t="s">
        <v>338</v>
      </c>
      <c r="H196" s="28" t="s">
        <v>266</v>
      </c>
      <c r="I196" s="36">
        <v>6036000</v>
      </c>
      <c r="J196" s="36">
        <v>6036000</v>
      </c>
      <c r="K196" s="36">
        <v>6036000</v>
      </c>
    </row>
    <row r="197" spans="1:11" ht="38.25">
      <c r="A197" s="17" t="s">
        <v>339</v>
      </c>
      <c r="B197" s="39" t="s">
        <v>263</v>
      </c>
      <c r="C197" s="39" t="s">
        <v>13</v>
      </c>
      <c r="D197" s="28" t="s">
        <v>39</v>
      </c>
      <c r="E197" s="39" t="s">
        <v>299</v>
      </c>
      <c r="F197" s="39" t="s">
        <v>74</v>
      </c>
      <c r="G197" s="39" t="s">
        <v>340</v>
      </c>
      <c r="H197" s="28" t="s">
        <v>266</v>
      </c>
      <c r="I197" s="36">
        <v>1745800</v>
      </c>
      <c r="J197" s="36">
        <v>1745800</v>
      </c>
      <c r="K197" s="14">
        <v>1745800</v>
      </c>
    </row>
    <row r="198" spans="1:11" ht="42" hidden="1" customHeight="1">
      <c r="A198" s="17" t="s">
        <v>341</v>
      </c>
      <c r="B198" s="39" t="s">
        <v>263</v>
      </c>
      <c r="C198" s="39" t="s">
        <v>13</v>
      </c>
      <c r="D198" s="28" t="s">
        <v>39</v>
      </c>
      <c r="E198" s="39" t="s">
        <v>299</v>
      </c>
      <c r="F198" s="39" t="s">
        <v>74</v>
      </c>
      <c r="G198" s="39" t="s">
        <v>342</v>
      </c>
      <c r="H198" s="28" t="s">
        <v>266</v>
      </c>
      <c r="I198" s="36">
        <v>0</v>
      </c>
      <c r="J198" s="36"/>
      <c r="K198" s="14"/>
    </row>
    <row r="199" spans="1:11" ht="57" hidden="1" customHeight="1">
      <c r="A199" s="17" t="s">
        <v>343</v>
      </c>
      <c r="B199" s="39" t="s">
        <v>263</v>
      </c>
      <c r="C199" s="39" t="s">
        <v>13</v>
      </c>
      <c r="D199" s="28" t="s">
        <v>39</v>
      </c>
      <c r="E199" s="39" t="s">
        <v>299</v>
      </c>
      <c r="F199" s="39" t="s">
        <v>74</v>
      </c>
      <c r="G199" s="39" t="s">
        <v>344</v>
      </c>
      <c r="H199" s="28" t="s">
        <v>266</v>
      </c>
      <c r="I199" s="36">
        <v>0</v>
      </c>
      <c r="J199" s="36"/>
      <c r="K199" s="14"/>
    </row>
    <row r="200" spans="1:11" ht="57" hidden="1" customHeight="1">
      <c r="A200" s="17" t="s">
        <v>345</v>
      </c>
      <c r="B200" s="39" t="s">
        <v>263</v>
      </c>
      <c r="C200" s="39" t="s">
        <v>13</v>
      </c>
      <c r="D200" s="28" t="s">
        <v>39</v>
      </c>
      <c r="E200" s="39" t="s">
        <v>299</v>
      </c>
      <c r="F200" s="39" t="s">
        <v>74</v>
      </c>
      <c r="G200" s="39" t="s">
        <v>346</v>
      </c>
      <c r="H200" s="28" t="s">
        <v>266</v>
      </c>
      <c r="I200" s="36">
        <v>0</v>
      </c>
      <c r="J200" s="36">
        <v>0</v>
      </c>
      <c r="K200" s="14">
        <v>0</v>
      </c>
    </row>
    <row r="201" spans="1:11">
      <c r="A201" s="10" t="s">
        <v>347</v>
      </c>
      <c r="B201" s="39" t="s">
        <v>263</v>
      </c>
      <c r="C201" s="39" t="s">
        <v>13</v>
      </c>
      <c r="D201" s="28" t="s">
        <v>39</v>
      </c>
      <c r="E201" s="39" t="s">
        <v>348</v>
      </c>
      <c r="F201" s="39" t="s">
        <v>26</v>
      </c>
      <c r="G201" s="39" t="s">
        <v>28</v>
      </c>
      <c r="H201" s="28" t="s">
        <v>266</v>
      </c>
      <c r="I201" s="14">
        <f>I202+I227+I231+I233+I229</f>
        <v>1275552300</v>
      </c>
      <c r="J201" s="14">
        <f t="shared" ref="J201:K201" si="76">J202+J227+J231+J233+J229</f>
        <v>1249082200</v>
      </c>
      <c r="K201" s="14">
        <f t="shared" si="76"/>
        <v>1241383100</v>
      </c>
    </row>
    <row r="202" spans="1:11" ht="25.5">
      <c r="A202" s="10" t="s">
        <v>349</v>
      </c>
      <c r="B202" s="39" t="s">
        <v>263</v>
      </c>
      <c r="C202" s="39" t="s">
        <v>13</v>
      </c>
      <c r="D202" s="28" t="s">
        <v>39</v>
      </c>
      <c r="E202" s="39" t="s">
        <v>350</v>
      </c>
      <c r="F202" s="39" t="s">
        <v>26</v>
      </c>
      <c r="G202" s="39" t="s">
        <v>28</v>
      </c>
      <c r="H202" s="28" t="s">
        <v>266</v>
      </c>
      <c r="I202" s="36">
        <f t="shared" ref="I202:K202" si="77">I203</f>
        <v>1266817300</v>
      </c>
      <c r="J202" s="36">
        <f t="shared" si="77"/>
        <v>1240082400</v>
      </c>
      <c r="K202" s="36">
        <f t="shared" si="77"/>
        <v>1239188500</v>
      </c>
    </row>
    <row r="203" spans="1:11" ht="25.5">
      <c r="A203" s="17" t="s">
        <v>351</v>
      </c>
      <c r="B203" s="39" t="s">
        <v>263</v>
      </c>
      <c r="C203" s="39" t="s">
        <v>13</v>
      </c>
      <c r="D203" s="28" t="s">
        <v>39</v>
      </c>
      <c r="E203" s="39" t="s">
        <v>350</v>
      </c>
      <c r="F203" s="39" t="s">
        <v>74</v>
      </c>
      <c r="G203" s="39" t="s">
        <v>28</v>
      </c>
      <c r="H203" s="28" t="s">
        <v>266</v>
      </c>
      <c r="I203" s="36">
        <f t="shared" ref="I203:K203" si="78">SUM(I204:I226)</f>
        <v>1266817300</v>
      </c>
      <c r="J203" s="36">
        <f t="shared" si="78"/>
        <v>1240082400</v>
      </c>
      <c r="K203" s="36">
        <f t="shared" si="78"/>
        <v>1239188500</v>
      </c>
    </row>
    <row r="204" spans="1:11" ht="76.5">
      <c r="A204" s="17" t="s">
        <v>352</v>
      </c>
      <c r="B204" s="39" t="s">
        <v>263</v>
      </c>
      <c r="C204" s="39" t="s">
        <v>13</v>
      </c>
      <c r="D204" s="28" t="s">
        <v>39</v>
      </c>
      <c r="E204" s="39" t="s">
        <v>350</v>
      </c>
      <c r="F204" s="39" t="s">
        <v>74</v>
      </c>
      <c r="G204" s="39" t="s">
        <v>353</v>
      </c>
      <c r="H204" s="28" t="s">
        <v>266</v>
      </c>
      <c r="I204" s="36">
        <v>1135300</v>
      </c>
      <c r="J204" s="36">
        <v>1135300</v>
      </c>
      <c r="K204" s="14">
        <v>1135300</v>
      </c>
    </row>
    <row r="205" spans="1:11" ht="153">
      <c r="A205" s="17" t="s">
        <v>354</v>
      </c>
      <c r="B205" s="39" t="s">
        <v>263</v>
      </c>
      <c r="C205" s="39" t="s">
        <v>13</v>
      </c>
      <c r="D205" s="28" t="s">
        <v>39</v>
      </c>
      <c r="E205" s="39" t="s">
        <v>350</v>
      </c>
      <c r="F205" s="39" t="s">
        <v>74</v>
      </c>
      <c r="G205" s="39" t="s">
        <v>355</v>
      </c>
      <c r="H205" s="28" t="s">
        <v>266</v>
      </c>
      <c r="I205" s="36">
        <v>118840400</v>
      </c>
      <c r="J205" s="36">
        <v>118840400</v>
      </c>
      <c r="K205" s="36">
        <v>118840400</v>
      </c>
    </row>
    <row r="206" spans="1:11" ht="153">
      <c r="A206" s="17" t="s">
        <v>356</v>
      </c>
      <c r="B206" s="39" t="s">
        <v>263</v>
      </c>
      <c r="C206" s="39" t="s">
        <v>13</v>
      </c>
      <c r="D206" s="28" t="s">
        <v>39</v>
      </c>
      <c r="E206" s="39" t="s">
        <v>350</v>
      </c>
      <c r="F206" s="39" t="s">
        <v>74</v>
      </c>
      <c r="G206" s="39" t="s">
        <v>357</v>
      </c>
      <c r="H206" s="28" t="s">
        <v>266</v>
      </c>
      <c r="I206" s="36">
        <v>113533000</v>
      </c>
      <c r="J206" s="36">
        <v>113533000</v>
      </c>
      <c r="K206" s="36">
        <v>113533000</v>
      </c>
    </row>
    <row r="207" spans="1:11" ht="51">
      <c r="A207" s="10" t="s">
        <v>358</v>
      </c>
      <c r="B207" s="39" t="s">
        <v>263</v>
      </c>
      <c r="C207" s="39" t="s">
        <v>13</v>
      </c>
      <c r="D207" s="28" t="s">
        <v>39</v>
      </c>
      <c r="E207" s="39" t="s">
        <v>350</v>
      </c>
      <c r="F207" s="39" t="s">
        <v>74</v>
      </c>
      <c r="G207" s="39" t="s">
        <v>359</v>
      </c>
      <c r="H207" s="28" t="s">
        <v>266</v>
      </c>
      <c r="I207" s="36">
        <v>102300</v>
      </c>
      <c r="J207" s="36">
        <v>102300</v>
      </c>
      <c r="K207" s="36">
        <v>102300</v>
      </c>
    </row>
    <row r="208" spans="1:11" ht="63.75">
      <c r="A208" s="10" t="s">
        <v>360</v>
      </c>
      <c r="B208" s="39" t="s">
        <v>263</v>
      </c>
      <c r="C208" s="39" t="s">
        <v>13</v>
      </c>
      <c r="D208" s="28" t="s">
        <v>39</v>
      </c>
      <c r="E208" s="39" t="s">
        <v>350</v>
      </c>
      <c r="F208" s="39" t="s">
        <v>74</v>
      </c>
      <c r="G208" s="39" t="s">
        <v>361</v>
      </c>
      <c r="H208" s="28" t="s">
        <v>266</v>
      </c>
      <c r="I208" s="36">
        <v>2798900</v>
      </c>
      <c r="J208" s="36">
        <v>2361600</v>
      </c>
      <c r="K208" s="36">
        <v>2361600</v>
      </c>
    </row>
    <row r="209" spans="1:11" ht="63.75">
      <c r="A209" s="17" t="s">
        <v>362</v>
      </c>
      <c r="B209" s="39" t="s">
        <v>263</v>
      </c>
      <c r="C209" s="39" t="s">
        <v>13</v>
      </c>
      <c r="D209" s="28" t="s">
        <v>39</v>
      </c>
      <c r="E209" s="39" t="s">
        <v>350</v>
      </c>
      <c r="F209" s="39" t="s">
        <v>74</v>
      </c>
      <c r="G209" s="39" t="s">
        <v>363</v>
      </c>
      <c r="H209" s="28" t="s">
        <v>266</v>
      </c>
      <c r="I209" s="36">
        <v>1043300</v>
      </c>
      <c r="J209" s="36">
        <v>1043300</v>
      </c>
      <c r="K209" s="36">
        <v>1043300</v>
      </c>
    </row>
    <row r="210" spans="1:11" ht="51">
      <c r="A210" s="17" t="s">
        <v>364</v>
      </c>
      <c r="B210" s="39" t="s">
        <v>263</v>
      </c>
      <c r="C210" s="39" t="s">
        <v>13</v>
      </c>
      <c r="D210" s="28" t="s">
        <v>39</v>
      </c>
      <c r="E210" s="39" t="s">
        <v>350</v>
      </c>
      <c r="F210" s="39" t="s">
        <v>74</v>
      </c>
      <c r="G210" s="39" t="s">
        <v>365</v>
      </c>
      <c r="H210" s="28" t="s">
        <v>266</v>
      </c>
      <c r="I210" s="36">
        <v>324900</v>
      </c>
      <c r="J210" s="36">
        <v>324900</v>
      </c>
      <c r="K210" s="14">
        <v>324900</v>
      </c>
    </row>
    <row r="211" spans="1:11" ht="38.25">
      <c r="A211" s="17" t="s">
        <v>366</v>
      </c>
      <c r="B211" s="39" t="s">
        <v>263</v>
      </c>
      <c r="C211" s="39" t="s">
        <v>13</v>
      </c>
      <c r="D211" s="28" t="s">
        <v>39</v>
      </c>
      <c r="E211" s="39" t="s">
        <v>350</v>
      </c>
      <c r="F211" s="39" t="s">
        <v>74</v>
      </c>
      <c r="G211" s="39" t="s">
        <v>367</v>
      </c>
      <c r="H211" s="28" t="s">
        <v>266</v>
      </c>
      <c r="I211" s="36">
        <v>2182500</v>
      </c>
      <c r="J211" s="36">
        <v>2182500</v>
      </c>
      <c r="K211" s="14">
        <v>2182500</v>
      </c>
    </row>
    <row r="212" spans="1:11" ht="51">
      <c r="A212" s="10" t="s">
        <v>368</v>
      </c>
      <c r="B212" s="39" t="s">
        <v>263</v>
      </c>
      <c r="C212" s="39" t="s">
        <v>13</v>
      </c>
      <c r="D212" s="28" t="s">
        <v>39</v>
      </c>
      <c r="E212" s="39" t="s">
        <v>350</v>
      </c>
      <c r="F212" s="39" t="s">
        <v>74</v>
      </c>
      <c r="G212" s="39" t="s">
        <v>369</v>
      </c>
      <c r="H212" s="28" t="s">
        <v>266</v>
      </c>
      <c r="I212" s="36">
        <v>1622600</v>
      </c>
      <c r="J212" s="36">
        <v>876400</v>
      </c>
      <c r="K212" s="14">
        <v>876400</v>
      </c>
    </row>
    <row r="213" spans="1:11" ht="51">
      <c r="A213" s="17" t="s">
        <v>370</v>
      </c>
      <c r="B213" s="39" t="s">
        <v>263</v>
      </c>
      <c r="C213" s="39" t="s">
        <v>13</v>
      </c>
      <c r="D213" s="28" t="s">
        <v>39</v>
      </c>
      <c r="E213" s="39" t="s">
        <v>350</v>
      </c>
      <c r="F213" s="39" t="s">
        <v>74</v>
      </c>
      <c r="G213" s="39" t="s">
        <v>371</v>
      </c>
      <c r="H213" s="28" t="s">
        <v>266</v>
      </c>
      <c r="I213" s="36">
        <v>180200</v>
      </c>
      <c r="J213" s="36">
        <v>180200</v>
      </c>
      <c r="K213" s="14">
        <v>180200</v>
      </c>
    </row>
    <row r="214" spans="1:11" ht="51">
      <c r="A214" s="17" t="s">
        <v>372</v>
      </c>
      <c r="B214" s="39" t="s">
        <v>263</v>
      </c>
      <c r="C214" s="39" t="s">
        <v>13</v>
      </c>
      <c r="D214" s="28" t="s">
        <v>39</v>
      </c>
      <c r="E214" s="39" t="s">
        <v>350</v>
      </c>
      <c r="F214" s="39" t="s">
        <v>74</v>
      </c>
      <c r="G214" s="39" t="s">
        <v>373</v>
      </c>
      <c r="H214" s="28" t="s">
        <v>266</v>
      </c>
      <c r="I214" s="36">
        <v>8762800</v>
      </c>
      <c r="J214" s="36">
        <v>8762800</v>
      </c>
      <c r="K214" s="14">
        <v>8762800</v>
      </c>
    </row>
    <row r="215" spans="1:11" ht="102">
      <c r="A215" s="17" t="s">
        <v>374</v>
      </c>
      <c r="B215" s="39" t="s">
        <v>263</v>
      </c>
      <c r="C215" s="39" t="s">
        <v>13</v>
      </c>
      <c r="D215" s="28" t="s">
        <v>39</v>
      </c>
      <c r="E215" s="39" t="s">
        <v>350</v>
      </c>
      <c r="F215" s="39" t="s">
        <v>74</v>
      </c>
      <c r="G215" s="39" t="s">
        <v>375</v>
      </c>
      <c r="H215" s="28" t="s">
        <v>266</v>
      </c>
      <c r="I215" s="36">
        <v>950400</v>
      </c>
      <c r="J215" s="36">
        <v>950400</v>
      </c>
      <c r="K215" s="14">
        <v>950400</v>
      </c>
    </row>
    <row r="216" spans="1:11" ht="114.75">
      <c r="A216" s="17" t="s">
        <v>376</v>
      </c>
      <c r="B216" s="39" t="s">
        <v>263</v>
      </c>
      <c r="C216" s="39" t="s">
        <v>13</v>
      </c>
      <c r="D216" s="28" t="s">
        <v>39</v>
      </c>
      <c r="E216" s="39" t="s">
        <v>350</v>
      </c>
      <c r="F216" s="39" t="s">
        <v>74</v>
      </c>
      <c r="G216" s="39" t="s">
        <v>377</v>
      </c>
      <c r="H216" s="28" t="s">
        <v>266</v>
      </c>
      <c r="I216" s="36">
        <v>484485600</v>
      </c>
      <c r="J216" s="36">
        <v>475221800</v>
      </c>
      <c r="K216" s="14">
        <v>475221800</v>
      </c>
    </row>
    <row r="217" spans="1:11" ht="76.5">
      <c r="A217" s="17" t="s">
        <v>378</v>
      </c>
      <c r="B217" s="39" t="s">
        <v>263</v>
      </c>
      <c r="C217" s="39" t="s">
        <v>13</v>
      </c>
      <c r="D217" s="28" t="s">
        <v>39</v>
      </c>
      <c r="E217" s="39" t="s">
        <v>350</v>
      </c>
      <c r="F217" s="39" t="s">
        <v>74</v>
      </c>
      <c r="G217" s="39" t="s">
        <v>379</v>
      </c>
      <c r="H217" s="28" t="s">
        <v>266</v>
      </c>
      <c r="I217" s="36">
        <v>24526900</v>
      </c>
      <c r="J217" s="36">
        <v>24526900</v>
      </c>
      <c r="K217" s="14">
        <v>24526900</v>
      </c>
    </row>
    <row r="218" spans="1:11" ht="51">
      <c r="A218" s="10" t="s">
        <v>380</v>
      </c>
      <c r="B218" s="39" t="s">
        <v>263</v>
      </c>
      <c r="C218" s="39" t="s">
        <v>13</v>
      </c>
      <c r="D218" s="28" t="s">
        <v>39</v>
      </c>
      <c r="E218" s="39" t="s">
        <v>350</v>
      </c>
      <c r="F218" s="39" t="s">
        <v>74</v>
      </c>
      <c r="G218" s="39" t="s">
        <v>381</v>
      </c>
      <c r="H218" s="28" t="s">
        <v>266</v>
      </c>
      <c r="I218" s="36">
        <v>220155000</v>
      </c>
      <c r="J218" s="36">
        <v>220742600</v>
      </c>
      <c r="K218" s="14">
        <v>220742600</v>
      </c>
    </row>
    <row r="219" spans="1:11" ht="76.5">
      <c r="A219" s="17" t="s">
        <v>382</v>
      </c>
      <c r="B219" s="39" t="s">
        <v>263</v>
      </c>
      <c r="C219" s="39" t="s">
        <v>13</v>
      </c>
      <c r="D219" s="28" t="s">
        <v>39</v>
      </c>
      <c r="E219" s="39" t="s">
        <v>350</v>
      </c>
      <c r="F219" s="39" t="s">
        <v>74</v>
      </c>
      <c r="G219" s="39" t="s">
        <v>383</v>
      </c>
      <c r="H219" s="28" t="s">
        <v>266</v>
      </c>
      <c r="I219" s="36">
        <v>20769500</v>
      </c>
      <c r="J219" s="36">
        <v>19217700</v>
      </c>
      <c r="K219" s="14">
        <v>19217700</v>
      </c>
    </row>
    <row r="220" spans="1:11" ht="63.75">
      <c r="A220" s="17" t="s">
        <v>384</v>
      </c>
      <c r="B220" s="39" t="s">
        <v>263</v>
      </c>
      <c r="C220" s="39" t="s">
        <v>13</v>
      </c>
      <c r="D220" s="28" t="s">
        <v>39</v>
      </c>
      <c r="E220" s="39" t="s">
        <v>350</v>
      </c>
      <c r="F220" s="39" t="s">
        <v>74</v>
      </c>
      <c r="G220" s="39" t="s">
        <v>385</v>
      </c>
      <c r="H220" s="28" t="s">
        <v>266</v>
      </c>
      <c r="I220" s="36">
        <v>19171900</v>
      </c>
      <c r="J220" s="36">
        <v>19100000</v>
      </c>
      <c r="K220" s="14">
        <v>18206100</v>
      </c>
    </row>
    <row r="221" spans="1:11" ht="165.75">
      <c r="A221" s="17" t="s">
        <v>386</v>
      </c>
      <c r="B221" s="39" t="s">
        <v>263</v>
      </c>
      <c r="C221" s="39" t="s">
        <v>13</v>
      </c>
      <c r="D221" s="28" t="s">
        <v>39</v>
      </c>
      <c r="E221" s="39" t="s">
        <v>350</v>
      </c>
      <c r="F221" s="39" t="s">
        <v>74</v>
      </c>
      <c r="G221" s="39" t="s">
        <v>387</v>
      </c>
      <c r="H221" s="28" t="s">
        <v>266</v>
      </c>
      <c r="I221" s="36">
        <v>148105900</v>
      </c>
      <c r="J221" s="36">
        <v>148105900</v>
      </c>
      <c r="K221" s="14">
        <v>148105900</v>
      </c>
    </row>
    <row r="222" spans="1:11" ht="51">
      <c r="A222" s="10" t="s">
        <v>388</v>
      </c>
      <c r="B222" s="39" t="s">
        <v>263</v>
      </c>
      <c r="C222" s="39" t="s">
        <v>13</v>
      </c>
      <c r="D222" s="28" t="s">
        <v>39</v>
      </c>
      <c r="E222" s="39" t="s">
        <v>350</v>
      </c>
      <c r="F222" s="39" t="s">
        <v>74</v>
      </c>
      <c r="G222" s="39" t="s">
        <v>389</v>
      </c>
      <c r="H222" s="28" t="s">
        <v>266</v>
      </c>
      <c r="I222" s="36">
        <v>76257600</v>
      </c>
      <c r="J222" s="36">
        <v>61006100</v>
      </c>
      <c r="K222" s="36">
        <v>61006100</v>
      </c>
    </row>
    <row r="223" spans="1:11" ht="51">
      <c r="A223" s="10" t="s">
        <v>390</v>
      </c>
      <c r="B223" s="39" t="s">
        <v>263</v>
      </c>
      <c r="C223" s="39" t="s">
        <v>13</v>
      </c>
      <c r="D223" s="28" t="s">
        <v>39</v>
      </c>
      <c r="E223" s="39" t="s">
        <v>350</v>
      </c>
      <c r="F223" s="39" t="s">
        <v>74</v>
      </c>
      <c r="G223" s="39" t="s">
        <v>391</v>
      </c>
      <c r="H223" s="28" t="s">
        <v>266</v>
      </c>
      <c r="I223" s="14">
        <v>3046700</v>
      </c>
      <c r="J223" s="36">
        <v>3046700</v>
      </c>
      <c r="K223" s="14">
        <v>3046700</v>
      </c>
    </row>
    <row r="224" spans="1:11" ht="38.25">
      <c r="A224" s="10" t="s">
        <v>392</v>
      </c>
      <c r="B224" s="39" t="s">
        <v>263</v>
      </c>
      <c r="C224" s="39" t="s">
        <v>13</v>
      </c>
      <c r="D224" s="28" t="s">
        <v>39</v>
      </c>
      <c r="E224" s="39" t="s">
        <v>350</v>
      </c>
      <c r="F224" s="39" t="s">
        <v>74</v>
      </c>
      <c r="G224" s="39" t="s">
        <v>393</v>
      </c>
      <c r="H224" s="28" t="s">
        <v>266</v>
      </c>
      <c r="I224" s="36">
        <v>18018400</v>
      </c>
      <c r="J224" s="36">
        <v>18018400</v>
      </c>
      <c r="K224" s="14">
        <v>18018400</v>
      </c>
    </row>
    <row r="225" spans="1:11" ht="51">
      <c r="A225" s="10" t="s">
        <v>394</v>
      </c>
      <c r="B225" s="39" t="s">
        <v>263</v>
      </c>
      <c r="C225" s="39" t="s">
        <v>13</v>
      </c>
      <c r="D225" s="28" t="s">
        <v>39</v>
      </c>
      <c r="E225" s="39" t="s">
        <v>350</v>
      </c>
      <c r="F225" s="39" t="s">
        <v>74</v>
      </c>
      <c r="G225" s="39">
        <v>7685</v>
      </c>
      <c r="H225" s="28" t="s">
        <v>266</v>
      </c>
      <c r="I225" s="36">
        <v>694000</v>
      </c>
      <c r="J225" s="36">
        <v>694000</v>
      </c>
      <c r="K225" s="14">
        <v>694000</v>
      </c>
    </row>
    <row r="226" spans="1:11" ht="89.25">
      <c r="A226" s="17" t="s">
        <v>395</v>
      </c>
      <c r="B226" s="39" t="s">
        <v>263</v>
      </c>
      <c r="C226" s="39" t="s">
        <v>13</v>
      </c>
      <c r="D226" s="28" t="s">
        <v>39</v>
      </c>
      <c r="E226" s="39" t="s">
        <v>350</v>
      </c>
      <c r="F226" s="39" t="s">
        <v>74</v>
      </c>
      <c r="G226" s="39" t="s">
        <v>396</v>
      </c>
      <c r="H226" s="28" t="s">
        <v>266</v>
      </c>
      <c r="I226" s="36">
        <v>109200</v>
      </c>
      <c r="J226" s="36">
        <v>109200</v>
      </c>
      <c r="K226" s="14">
        <v>109200</v>
      </c>
    </row>
    <row r="227" spans="1:11" ht="51">
      <c r="A227" s="10" t="s">
        <v>397</v>
      </c>
      <c r="B227" s="39" t="s">
        <v>263</v>
      </c>
      <c r="C227" s="39" t="s">
        <v>13</v>
      </c>
      <c r="D227" s="28" t="s">
        <v>39</v>
      </c>
      <c r="E227" s="39" t="s">
        <v>398</v>
      </c>
      <c r="F227" s="39" t="s">
        <v>26</v>
      </c>
      <c r="G227" s="39" t="s">
        <v>28</v>
      </c>
      <c r="H227" s="28" t="s">
        <v>266</v>
      </c>
      <c r="I227" s="14">
        <f t="shared" ref="I227:K227" si="79">I228</f>
        <v>2194600</v>
      </c>
      <c r="J227" s="14">
        <f t="shared" si="79"/>
        <v>2194600</v>
      </c>
      <c r="K227" s="14">
        <f t="shared" si="79"/>
        <v>2194600</v>
      </c>
    </row>
    <row r="228" spans="1:11" ht="51">
      <c r="A228" s="10" t="s">
        <v>399</v>
      </c>
      <c r="B228" s="39" t="s">
        <v>263</v>
      </c>
      <c r="C228" s="39" t="s">
        <v>13</v>
      </c>
      <c r="D228" s="28" t="s">
        <v>39</v>
      </c>
      <c r="E228" s="39" t="s">
        <v>398</v>
      </c>
      <c r="F228" s="39" t="s">
        <v>74</v>
      </c>
      <c r="G228" s="39" t="s">
        <v>28</v>
      </c>
      <c r="H228" s="28" t="s">
        <v>266</v>
      </c>
      <c r="I228" s="36">
        <v>2194600</v>
      </c>
      <c r="J228" s="36">
        <v>2194600</v>
      </c>
      <c r="K228" s="36">
        <v>2194600</v>
      </c>
    </row>
    <row r="229" spans="1:11" ht="42" hidden="1" customHeight="1">
      <c r="A229" s="10" t="s">
        <v>400</v>
      </c>
      <c r="B229" s="39" t="s">
        <v>263</v>
      </c>
      <c r="C229" s="39" t="s">
        <v>13</v>
      </c>
      <c r="D229" s="28" t="s">
        <v>39</v>
      </c>
      <c r="E229" s="39" t="s">
        <v>401</v>
      </c>
      <c r="F229" s="39" t="s">
        <v>26</v>
      </c>
      <c r="G229" s="39" t="s">
        <v>28</v>
      </c>
      <c r="H229" s="28" t="s">
        <v>266</v>
      </c>
      <c r="I229" s="36">
        <f>I230</f>
        <v>0</v>
      </c>
      <c r="J229" s="36">
        <f t="shared" ref="J229:K229" si="80">J230</f>
        <v>0</v>
      </c>
      <c r="K229" s="36">
        <f t="shared" si="80"/>
        <v>0</v>
      </c>
    </row>
    <row r="230" spans="1:11" ht="51" hidden="1">
      <c r="A230" s="10" t="s">
        <v>402</v>
      </c>
      <c r="B230" s="39" t="s">
        <v>263</v>
      </c>
      <c r="C230" s="39" t="s">
        <v>13</v>
      </c>
      <c r="D230" s="28" t="s">
        <v>39</v>
      </c>
      <c r="E230" s="39" t="s">
        <v>401</v>
      </c>
      <c r="F230" s="39" t="s">
        <v>74</v>
      </c>
      <c r="G230" s="39" t="s">
        <v>28</v>
      </c>
      <c r="H230" s="28" t="s">
        <v>266</v>
      </c>
      <c r="I230" s="36">
        <v>0</v>
      </c>
      <c r="J230" s="36">
        <v>0</v>
      </c>
      <c r="K230" s="36">
        <v>0</v>
      </c>
    </row>
    <row r="231" spans="1:11" ht="38.25">
      <c r="A231" s="10" t="s">
        <v>403</v>
      </c>
      <c r="B231" s="39" t="s">
        <v>263</v>
      </c>
      <c r="C231" s="39" t="s">
        <v>13</v>
      </c>
      <c r="D231" s="28" t="s">
        <v>39</v>
      </c>
      <c r="E231" s="39" t="s">
        <v>404</v>
      </c>
      <c r="F231" s="39" t="s">
        <v>26</v>
      </c>
      <c r="G231" s="39" t="s">
        <v>28</v>
      </c>
      <c r="H231" s="28" t="s">
        <v>266</v>
      </c>
      <c r="I231" s="14">
        <f t="shared" ref="I231:K231" si="81">I232</f>
        <v>6537700</v>
      </c>
      <c r="J231" s="14">
        <f t="shared" si="81"/>
        <v>6802800</v>
      </c>
      <c r="K231" s="14">
        <f t="shared" si="81"/>
        <v>0</v>
      </c>
    </row>
    <row r="232" spans="1:11" ht="38.25">
      <c r="A232" s="10" t="s">
        <v>405</v>
      </c>
      <c r="B232" s="39" t="s">
        <v>263</v>
      </c>
      <c r="C232" s="39" t="s">
        <v>13</v>
      </c>
      <c r="D232" s="28" t="s">
        <v>39</v>
      </c>
      <c r="E232" s="39" t="s">
        <v>404</v>
      </c>
      <c r="F232" s="39" t="s">
        <v>74</v>
      </c>
      <c r="G232" s="39" t="s">
        <v>28</v>
      </c>
      <c r="H232" s="28" t="s">
        <v>266</v>
      </c>
      <c r="I232" s="36">
        <v>6537700</v>
      </c>
      <c r="J232" s="36">
        <v>6802800</v>
      </c>
      <c r="K232" s="36">
        <v>0</v>
      </c>
    </row>
    <row r="233" spans="1:11" ht="38.25">
      <c r="A233" s="10" t="s">
        <v>406</v>
      </c>
      <c r="B233" s="39" t="s">
        <v>24</v>
      </c>
      <c r="C233" s="39" t="s">
        <v>13</v>
      </c>
      <c r="D233" s="28" t="s">
        <v>39</v>
      </c>
      <c r="E233" s="39" t="s">
        <v>407</v>
      </c>
      <c r="F233" s="39" t="s">
        <v>26</v>
      </c>
      <c r="G233" s="39" t="s">
        <v>28</v>
      </c>
      <c r="H233" s="28" t="s">
        <v>266</v>
      </c>
      <c r="I233" s="36">
        <f t="shared" ref="I233:K233" si="82">I234</f>
        <v>2700</v>
      </c>
      <c r="J233" s="36">
        <f t="shared" si="82"/>
        <v>2400</v>
      </c>
      <c r="K233" s="36">
        <f t="shared" si="82"/>
        <v>0</v>
      </c>
    </row>
    <row r="234" spans="1:11" ht="51">
      <c r="A234" s="10" t="s">
        <v>408</v>
      </c>
      <c r="B234" s="39" t="s">
        <v>263</v>
      </c>
      <c r="C234" s="39" t="s">
        <v>13</v>
      </c>
      <c r="D234" s="28" t="s">
        <v>39</v>
      </c>
      <c r="E234" s="39" t="s">
        <v>407</v>
      </c>
      <c r="F234" s="39" t="s">
        <v>74</v>
      </c>
      <c r="G234" s="39" t="s">
        <v>28</v>
      </c>
      <c r="H234" s="28" t="s">
        <v>266</v>
      </c>
      <c r="I234" s="36">
        <v>2700</v>
      </c>
      <c r="J234" s="36">
        <v>2400</v>
      </c>
      <c r="K234" s="36">
        <v>0</v>
      </c>
    </row>
    <row r="235" spans="1:11">
      <c r="A235" s="10" t="s">
        <v>409</v>
      </c>
      <c r="B235" s="39" t="s">
        <v>263</v>
      </c>
      <c r="C235" s="39" t="s">
        <v>13</v>
      </c>
      <c r="D235" s="28" t="s">
        <v>39</v>
      </c>
      <c r="E235" s="39" t="s">
        <v>410</v>
      </c>
      <c r="F235" s="39" t="s">
        <v>26</v>
      </c>
      <c r="G235" s="39" t="s">
        <v>28</v>
      </c>
      <c r="H235" s="28" t="s">
        <v>266</v>
      </c>
      <c r="I235" s="14">
        <f>I236+I241+I245+I243+I239</f>
        <v>403586210</v>
      </c>
      <c r="J235" s="14">
        <f t="shared" ref="J235:K235" si="83">J236+J241+J245+J243+J239</f>
        <v>2827510</v>
      </c>
      <c r="K235" s="14">
        <f t="shared" si="83"/>
        <v>2827510</v>
      </c>
    </row>
    <row r="236" spans="1:11" ht="51">
      <c r="A236" s="10" t="s">
        <v>411</v>
      </c>
      <c r="B236" s="39" t="s">
        <v>263</v>
      </c>
      <c r="C236" s="39" t="s">
        <v>13</v>
      </c>
      <c r="D236" s="39" t="s">
        <v>39</v>
      </c>
      <c r="E236" s="39" t="s">
        <v>412</v>
      </c>
      <c r="F236" s="39" t="s">
        <v>26</v>
      </c>
      <c r="G236" s="39" t="s">
        <v>28</v>
      </c>
      <c r="H236" s="28" t="s">
        <v>266</v>
      </c>
      <c r="I236" s="14">
        <f>I237+I238</f>
        <v>2827510</v>
      </c>
      <c r="J236" s="14">
        <f t="shared" ref="J236:K236" si="84">J237</f>
        <v>2827510</v>
      </c>
      <c r="K236" s="14">
        <f t="shared" si="84"/>
        <v>2827510</v>
      </c>
    </row>
    <row r="237" spans="1:11" ht="51">
      <c r="A237" s="40" t="s">
        <v>413</v>
      </c>
      <c r="B237" s="40" t="s">
        <v>263</v>
      </c>
      <c r="C237" s="40" t="s">
        <v>13</v>
      </c>
      <c r="D237" s="40" t="s">
        <v>39</v>
      </c>
      <c r="E237" s="40" t="s">
        <v>412</v>
      </c>
      <c r="F237" s="40" t="s">
        <v>74</v>
      </c>
      <c r="G237" s="40" t="s">
        <v>414</v>
      </c>
      <c r="H237" s="41" t="s">
        <v>266</v>
      </c>
      <c r="I237" s="36">
        <v>2827510</v>
      </c>
      <c r="J237" s="36">
        <v>2827510</v>
      </c>
      <c r="K237" s="36">
        <v>2827510</v>
      </c>
    </row>
    <row r="238" spans="1:11" ht="51">
      <c r="A238" s="40" t="s">
        <v>413</v>
      </c>
      <c r="B238" s="40" t="s">
        <v>263</v>
      </c>
      <c r="C238" s="40" t="s">
        <v>13</v>
      </c>
      <c r="D238" s="40" t="s">
        <v>39</v>
      </c>
      <c r="E238" s="40" t="s">
        <v>412</v>
      </c>
      <c r="F238" s="40" t="s">
        <v>74</v>
      </c>
      <c r="G238" s="40" t="s">
        <v>415</v>
      </c>
      <c r="H238" s="41" t="s">
        <v>266</v>
      </c>
      <c r="I238" s="36">
        <v>0</v>
      </c>
      <c r="J238" s="36"/>
      <c r="K238" s="36"/>
    </row>
    <row r="239" spans="1:11" ht="75">
      <c r="A239" s="42" t="s">
        <v>416</v>
      </c>
      <c r="B239" s="40" t="s">
        <v>263</v>
      </c>
      <c r="C239" s="40" t="s">
        <v>13</v>
      </c>
      <c r="D239" s="40" t="s">
        <v>39</v>
      </c>
      <c r="E239" s="40" t="s">
        <v>417</v>
      </c>
      <c r="F239" s="40" t="s">
        <v>26</v>
      </c>
      <c r="G239" s="40" t="s">
        <v>28</v>
      </c>
      <c r="H239" s="41" t="s">
        <v>266</v>
      </c>
      <c r="I239" s="36">
        <f>I240</f>
        <v>0</v>
      </c>
      <c r="J239" s="36">
        <f>J240</f>
        <v>0</v>
      </c>
      <c r="K239" s="36">
        <f>K240</f>
        <v>0</v>
      </c>
    </row>
    <row r="240" spans="1:11" ht="60.75" customHeight="1">
      <c r="A240" s="40" t="s">
        <v>418</v>
      </c>
      <c r="B240" s="40" t="s">
        <v>263</v>
      </c>
      <c r="C240" s="40" t="s">
        <v>13</v>
      </c>
      <c r="D240" s="40" t="s">
        <v>39</v>
      </c>
      <c r="E240" s="40" t="s">
        <v>417</v>
      </c>
      <c r="F240" s="40" t="s">
        <v>74</v>
      </c>
      <c r="G240" s="40" t="s">
        <v>28</v>
      </c>
      <c r="H240" s="41" t="s">
        <v>266</v>
      </c>
      <c r="I240" s="36">
        <v>0</v>
      </c>
      <c r="J240" s="36">
        <v>0</v>
      </c>
      <c r="K240" s="36">
        <v>0</v>
      </c>
    </row>
    <row r="241" spans="1:11" ht="38.25">
      <c r="A241" s="10" t="s">
        <v>419</v>
      </c>
      <c r="B241" s="29">
        <v>890</v>
      </c>
      <c r="C241" s="29" t="s">
        <v>13</v>
      </c>
      <c r="D241" s="29" t="s">
        <v>39</v>
      </c>
      <c r="E241" s="29" t="s">
        <v>420</v>
      </c>
      <c r="F241" s="29" t="s">
        <v>26</v>
      </c>
      <c r="G241" s="29" t="s">
        <v>28</v>
      </c>
      <c r="H241" s="28">
        <v>150</v>
      </c>
      <c r="I241" s="36">
        <f>I242</f>
        <v>0</v>
      </c>
      <c r="J241" s="36">
        <f t="shared" ref="J241:K241" si="85">J242</f>
        <v>0</v>
      </c>
      <c r="K241" s="36">
        <f t="shared" si="85"/>
        <v>0</v>
      </c>
    </row>
    <row r="242" spans="1:11" ht="51">
      <c r="A242" s="10" t="s">
        <v>421</v>
      </c>
      <c r="B242" s="29" t="s">
        <v>263</v>
      </c>
      <c r="C242" s="29" t="s">
        <v>13</v>
      </c>
      <c r="D242" s="29" t="s">
        <v>39</v>
      </c>
      <c r="E242" s="29" t="s">
        <v>420</v>
      </c>
      <c r="F242" s="29" t="s">
        <v>74</v>
      </c>
      <c r="G242" s="29" t="s">
        <v>28</v>
      </c>
      <c r="H242" s="28" t="s">
        <v>266</v>
      </c>
      <c r="I242" s="36">
        <v>0</v>
      </c>
      <c r="J242" s="36">
        <v>0</v>
      </c>
      <c r="K242" s="36">
        <v>0</v>
      </c>
    </row>
    <row r="243" spans="1:11" ht="25.5">
      <c r="A243" s="10" t="s">
        <v>422</v>
      </c>
      <c r="B243" s="29" t="s">
        <v>263</v>
      </c>
      <c r="C243" s="29" t="s">
        <v>13</v>
      </c>
      <c r="D243" s="29" t="s">
        <v>39</v>
      </c>
      <c r="E243" s="29" t="s">
        <v>423</v>
      </c>
      <c r="F243" s="29" t="s">
        <v>26</v>
      </c>
      <c r="G243" s="29" t="s">
        <v>28</v>
      </c>
      <c r="H243" s="28" t="s">
        <v>266</v>
      </c>
      <c r="I243" s="36">
        <f>I244</f>
        <v>0</v>
      </c>
      <c r="J243" s="36">
        <f t="shared" ref="J243:K243" si="86">J244</f>
        <v>0</v>
      </c>
      <c r="K243" s="36">
        <f t="shared" si="86"/>
        <v>0</v>
      </c>
    </row>
    <row r="244" spans="1:11" ht="37.5" customHeight="1">
      <c r="A244" s="10" t="s">
        <v>424</v>
      </c>
      <c r="B244" s="29" t="s">
        <v>263</v>
      </c>
      <c r="C244" s="29" t="s">
        <v>13</v>
      </c>
      <c r="D244" s="29" t="s">
        <v>39</v>
      </c>
      <c r="E244" s="29" t="s">
        <v>423</v>
      </c>
      <c r="F244" s="29" t="s">
        <v>74</v>
      </c>
      <c r="G244" s="29" t="s">
        <v>28</v>
      </c>
      <c r="H244" s="28" t="s">
        <v>266</v>
      </c>
      <c r="I244" s="36">
        <v>0</v>
      </c>
      <c r="J244" s="36">
        <v>0</v>
      </c>
      <c r="K244" s="36">
        <v>0</v>
      </c>
    </row>
    <row r="245" spans="1:11">
      <c r="A245" s="10" t="s">
        <v>425</v>
      </c>
      <c r="B245" s="29" t="s">
        <v>263</v>
      </c>
      <c r="C245" s="29" t="s">
        <v>13</v>
      </c>
      <c r="D245" s="29" t="s">
        <v>39</v>
      </c>
      <c r="E245" s="29" t="s">
        <v>426</v>
      </c>
      <c r="F245" s="29" t="s">
        <v>26</v>
      </c>
      <c r="G245" s="29" t="s">
        <v>28</v>
      </c>
      <c r="H245" s="28" t="s">
        <v>266</v>
      </c>
      <c r="I245" s="36">
        <f>I246</f>
        <v>400758700</v>
      </c>
      <c r="J245" s="36">
        <f t="shared" ref="J245:K245" si="87">J246</f>
        <v>0</v>
      </c>
      <c r="K245" s="36">
        <f t="shared" si="87"/>
        <v>0</v>
      </c>
    </row>
    <row r="246" spans="1:11" ht="25.5">
      <c r="A246" s="10" t="s">
        <v>427</v>
      </c>
      <c r="B246" s="29" t="s">
        <v>263</v>
      </c>
      <c r="C246" s="29" t="s">
        <v>13</v>
      </c>
      <c r="D246" s="29" t="s">
        <v>39</v>
      </c>
      <c r="E246" s="29" t="s">
        <v>426</v>
      </c>
      <c r="F246" s="29" t="s">
        <v>74</v>
      </c>
      <c r="G246" s="29" t="s">
        <v>28</v>
      </c>
      <c r="H246" s="28" t="s">
        <v>266</v>
      </c>
      <c r="I246" s="36">
        <f>SUM(I247:I261)</f>
        <v>400758700</v>
      </c>
      <c r="J246" s="36">
        <f t="shared" ref="J246:K246" si="88">SUM(J250:J258)</f>
        <v>0</v>
      </c>
      <c r="K246" s="36">
        <f t="shared" si="88"/>
        <v>0</v>
      </c>
    </row>
    <row r="247" spans="1:11" ht="63.75" hidden="1">
      <c r="A247" s="10" t="s">
        <v>428</v>
      </c>
      <c r="B247" s="29" t="s">
        <v>263</v>
      </c>
      <c r="C247" s="29" t="s">
        <v>13</v>
      </c>
      <c r="D247" s="29" t="s">
        <v>39</v>
      </c>
      <c r="E247" s="29" t="s">
        <v>426</v>
      </c>
      <c r="F247" s="29" t="s">
        <v>74</v>
      </c>
      <c r="G247" s="29" t="s">
        <v>429</v>
      </c>
      <c r="H247" s="28" t="s">
        <v>266</v>
      </c>
      <c r="I247" s="36">
        <v>0</v>
      </c>
      <c r="J247" s="36">
        <v>0</v>
      </c>
      <c r="K247" s="36">
        <v>0</v>
      </c>
    </row>
    <row r="248" spans="1:11" ht="51" hidden="1">
      <c r="A248" s="10" t="s">
        <v>430</v>
      </c>
      <c r="B248" s="29" t="s">
        <v>263</v>
      </c>
      <c r="C248" s="29" t="s">
        <v>13</v>
      </c>
      <c r="D248" s="29" t="s">
        <v>39</v>
      </c>
      <c r="E248" s="29" t="s">
        <v>426</v>
      </c>
      <c r="F248" s="29" t="s">
        <v>74</v>
      </c>
      <c r="G248" s="29" t="s">
        <v>431</v>
      </c>
      <c r="H248" s="28" t="s">
        <v>266</v>
      </c>
      <c r="I248" s="36">
        <v>0</v>
      </c>
      <c r="J248" s="36">
        <v>0</v>
      </c>
      <c r="K248" s="36">
        <v>0</v>
      </c>
    </row>
    <row r="249" spans="1:11" ht="38.25" hidden="1">
      <c r="A249" s="10" t="s">
        <v>432</v>
      </c>
      <c r="B249" s="29" t="s">
        <v>263</v>
      </c>
      <c r="C249" s="29" t="s">
        <v>13</v>
      </c>
      <c r="D249" s="29" t="s">
        <v>39</v>
      </c>
      <c r="E249" s="29" t="s">
        <v>426</v>
      </c>
      <c r="F249" s="29" t="s">
        <v>74</v>
      </c>
      <c r="G249" s="29" t="s">
        <v>433</v>
      </c>
      <c r="H249" s="28" t="s">
        <v>266</v>
      </c>
      <c r="I249" s="36">
        <v>0</v>
      </c>
      <c r="J249" s="36">
        <v>0</v>
      </c>
      <c r="K249" s="36">
        <v>0</v>
      </c>
    </row>
    <row r="250" spans="1:11" ht="38.25" hidden="1">
      <c r="A250" s="10" t="s">
        <v>434</v>
      </c>
      <c r="B250" s="29" t="s">
        <v>263</v>
      </c>
      <c r="C250" s="29" t="s">
        <v>13</v>
      </c>
      <c r="D250" s="29" t="s">
        <v>39</v>
      </c>
      <c r="E250" s="29" t="s">
        <v>426</v>
      </c>
      <c r="F250" s="29" t="s">
        <v>74</v>
      </c>
      <c r="G250" s="29" t="s">
        <v>435</v>
      </c>
      <c r="H250" s="28" t="s">
        <v>266</v>
      </c>
      <c r="I250" s="36">
        <v>0</v>
      </c>
      <c r="J250" s="36">
        <v>0</v>
      </c>
      <c r="K250" s="36">
        <v>0</v>
      </c>
    </row>
    <row r="251" spans="1:11" ht="38.25" hidden="1">
      <c r="A251" s="10" t="s">
        <v>436</v>
      </c>
      <c r="B251" s="29" t="s">
        <v>263</v>
      </c>
      <c r="C251" s="29" t="s">
        <v>13</v>
      </c>
      <c r="D251" s="29" t="s">
        <v>39</v>
      </c>
      <c r="E251" s="29" t="s">
        <v>426</v>
      </c>
      <c r="F251" s="29" t="s">
        <v>74</v>
      </c>
      <c r="G251" s="29" t="s">
        <v>437</v>
      </c>
      <c r="H251" s="28" t="s">
        <v>266</v>
      </c>
      <c r="I251" s="36">
        <v>0</v>
      </c>
      <c r="J251" s="36">
        <v>0</v>
      </c>
      <c r="K251" s="36">
        <v>0</v>
      </c>
    </row>
    <row r="252" spans="1:11" ht="51" hidden="1">
      <c r="A252" s="10" t="s">
        <v>438</v>
      </c>
      <c r="B252" s="29" t="s">
        <v>263</v>
      </c>
      <c r="C252" s="29" t="s">
        <v>13</v>
      </c>
      <c r="D252" s="29" t="s">
        <v>39</v>
      </c>
      <c r="E252" s="29" t="s">
        <v>426</v>
      </c>
      <c r="F252" s="29" t="s">
        <v>74</v>
      </c>
      <c r="G252" s="29" t="s">
        <v>439</v>
      </c>
      <c r="H252" s="28" t="s">
        <v>266</v>
      </c>
      <c r="I252" s="36">
        <v>0</v>
      </c>
      <c r="J252" s="36">
        <v>0</v>
      </c>
      <c r="K252" s="36">
        <v>0</v>
      </c>
    </row>
    <row r="253" spans="1:11" ht="38.25" hidden="1">
      <c r="A253" s="10" t="s">
        <v>440</v>
      </c>
      <c r="B253" s="29" t="s">
        <v>263</v>
      </c>
      <c r="C253" s="29" t="s">
        <v>13</v>
      </c>
      <c r="D253" s="29" t="s">
        <v>39</v>
      </c>
      <c r="E253" s="29" t="s">
        <v>426</v>
      </c>
      <c r="F253" s="29" t="s">
        <v>74</v>
      </c>
      <c r="G253" s="29" t="s">
        <v>441</v>
      </c>
      <c r="H253" s="28" t="s">
        <v>266</v>
      </c>
      <c r="I253" s="36">
        <v>0</v>
      </c>
      <c r="J253" s="36">
        <v>0</v>
      </c>
      <c r="K253" s="36">
        <v>0</v>
      </c>
    </row>
    <row r="254" spans="1:11" ht="38.25" hidden="1">
      <c r="A254" s="10" t="s">
        <v>442</v>
      </c>
      <c r="B254" s="29" t="s">
        <v>263</v>
      </c>
      <c r="C254" s="29" t="s">
        <v>13</v>
      </c>
      <c r="D254" s="29" t="s">
        <v>39</v>
      </c>
      <c r="E254" s="29" t="s">
        <v>426</v>
      </c>
      <c r="F254" s="29" t="s">
        <v>74</v>
      </c>
      <c r="G254" s="29" t="s">
        <v>443</v>
      </c>
      <c r="H254" s="28" t="s">
        <v>266</v>
      </c>
      <c r="I254" s="36">
        <v>0</v>
      </c>
      <c r="J254" s="36">
        <v>0</v>
      </c>
      <c r="K254" s="36">
        <v>0</v>
      </c>
    </row>
    <row r="255" spans="1:11" ht="38.25" hidden="1">
      <c r="A255" s="10" t="s">
        <v>444</v>
      </c>
      <c r="B255" s="29" t="s">
        <v>263</v>
      </c>
      <c r="C255" s="29" t="s">
        <v>13</v>
      </c>
      <c r="D255" s="29" t="s">
        <v>39</v>
      </c>
      <c r="E255" s="29" t="s">
        <v>426</v>
      </c>
      <c r="F255" s="29" t="s">
        <v>74</v>
      </c>
      <c r="G255" s="29" t="s">
        <v>445</v>
      </c>
      <c r="H255" s="28" t="s">
        <v>266</v>
      </c>
      <c r="I255" s="36">
        <v>0</v>
      </c>
      <c r="J255" s="36">
        <v>0</v>
      </c>
      <c r="K255" s="36">
        <v>0</v>
      </c>
    </row>
    <row r="256" spans="1:11" ht="63.75" hidden="1">
      <c r="A256" s="10" t="s">
        <v>446</v>
      </c>
      <c r="B256" s="29" t="s">
        <v>263</v>
      </c>
      <c r="C256" s="29" t="s">
        <v>13</v>
      </c>
      <c r="D256" s="29" t="s">
        <v>39</v>
      </c>
      <c r="E256" s="29" t="s">
        <v>426</v>
      </c>
      <c r="F256" s="29" t="s">
        <v>74</v>
      </c>
      <c r="G256" s="29" t="s">
        <v>447</v>
      </c>
      <c r="H256" s="28" t="s">
        <v>266</v>
      </c>
      <c r="I256" s="36">
        <v>0</v>
      </c>
      <c r="J256" s="36">
        <v>0</v>
      </c>
      <c r="K256" s="36">
        <v>0</v>
      </c>
    </row>
    <row r="257" spans="1:11" ht="32.25" hidden="1" customHeight="1">
      <c r="A257" s="10" t="s">
        <v>448</v>
      </c>
      <c r="B257" s="29" t="s">
        <v>263</v>
      </c>
      <c r="C257" s="29" t="s">
        <v>13</v>
      </c>
      <c r="D257" s="29" t="s">
        <v>39</v>
      </c>
      <c r="E257" s="29" t="s">
        <v>426</v>
      </c>
      <c r="F257" s="29" t="s">
        <v>74</v>
      </c>
      <c r="G257" s="29" t="s">
        <v>449</v>
      </c>
      <c r="H257" s="28" t="s">
        <v>266</v>
      </c>
      <c r="I257" s="36">
        <v>0</v>
      </c>
      <c r="J257" s="36">
        <v>0</v>
      </c>
      <c r="K257" s="36">
        <v>0</v>
      </c>
    </row>
    <row r="258" spans="1:11" ht="51" hidden="1">
      <c r="A258" s="10" t="s">
        <v>450</v>
      </c>
      <c r="B258" s="29" t="s">
        <v>263</v>
      </c>
      <c r="C258" s="29" t="s">
        <v>13</v>
      </c>
      <c r="D258" s="29" t="s">
        <v>39</v>
      </c>
      <c r="E258" s="29" t="s">
        <v>426</v>
      </c>
      <c r="F258" s="29" t="s">
        <v>74</v>
      </c>
      <c r="G258" s="29" t="s">
        <v>451</v>
      </c>
      <c r="H258" s="28" t="s">
        <v>266</v>
      </c>
      <c r="I258" s="36">
        <v>0</v>
      </c>
      <c r="J258" s="36">
        <v>0</v>
      </c>
      <c r="K258" s="36">
        <v>0</v>
      </c>
    </row>
    <row r="259" spans="1:11" ht="42.75" hidden="1" customHeight="1">
      <c r="A259" s="10" t="s">
        <v>452</v>
      </c>
      <c r="B259" s="29" t="s">
        <v>263</v>
      </c>
      <c r="C259" s="29" t="s">
        <v>13</v>
      </c>
      <c r="D259" s="29" t="s">
        <v>39</v>
      </c>
      <c r="E259" s="29" t="s">
        <v>426</v>
      </c>
      <c r="F259" s="29" t="s">
        <v>74</v>
      </c>
      <c r="G259" s="29" t="s">
        <v>453</v>
      </c>
      <c r="H259" s="28" t="s">
        <v>266</v>
      </c>
      <c r="I259" s="36">
        <v>0</v>
      </c>
      <c r="J259" s="36">
        <v>0</v>
      </c>
      <c r="K259" s="36">
        <v>0</v>
      </c>
    </row>
    <row r="260" spans="1:11" ht="54.75" customHeight="1">
      <c r="A260" s="10" t="s">
        <v>454</v>
      </c>
      <c r="B260" s="29" t="s">
        <v>263</v>
      </c>
      <c r="C260" s="29" t="s">
        <v>13</v>
      </c>
      <c r="D260" s="29" t="s">
        <v>39</v>
      </c>
      <c r="E260" s="29" t="s">
        <v>426</v>
      </c>
      <c r="F260" s="29" t="s">
        <v>74</v>
      </c>
      <c r="G260" s="29" t="s">
        <v>455</v>
      </c>
      <c r="H260" s="28" t="s">
        <v>266</v>
      </c>
      <c r="I260" s="36">
        <v>400758700</v>
      </c>
      <c r="J260" s="36">
        <v>0</v>
      </c>
      <c r="K260" s="36">
        <v>0</v>
      </c>
    </row>
    <row r="261" spans="1:11" ht="68.25" hidden="1" customHeight="1">
      <c r="A261" s="17" t="s">
        <v>446</v>
      </c>
      <c r="B261" s="29" t="s">
        <v>263</v>
      </c>
      <c r="C261" s="29" t="s">
        <v>13</v>
      </c>
      <c r="D261" s="29" t="s">
        <v>39</v>
      </c>
      <c r="E261" s="29" t="s">
        <v>426</v>
      </c>
      <c r="F261" s="29" t="s">
        <v>74</v>
      </c>
      <c r="G261" s="29" t="s">
        <v>447</v>
      </c>
      <c r="H261" s="28" t="s">
        <v>266</v>
      </c>
      <c r="I261" s="36">
        <v>0</v>
      </c>
      <c r="J261" s="36"/>
      <c r="K261" s="36"/>
    </row>
    <row r="262" spans="1:11">
      <c r="A262" s="40" t="s">
        <v>456</v>
      </c>
      <c r="B262" s="40" t="s">
        <v>24</v>
      </c>
      <c r="C262" s="40" t="s">
        <v>13</v>
      </c>
      <c r="D262" s="40" t="s">
        <v>457</v>
      </c>
      <c r="E262" s="40" t="s">
        <v>27</v>
      </c>
      <c r="F262" s="40" t="s">
        <v>26</v>
      </c>
      <c r="G262" s="40" t="s">
        <v>28</v>
      </c>
      <c r="H262" s="41" t="s">
        <v>24</v>
      </c>
      <c r="I262" s="14">
        <f t="shared" ref="I262:K263" si="89">I263</f>
        <v>2300000</v>
      </c>
      <c r="J262" s="14">
        <f t="shared" si="89"/>
        <v>55350000</v>
      </c>
      <c r="K262" s="14">
        <f t="shared" si="89"/>
        <v>2300000</v>
      </c>
    </row>
    <row r="263" spans="1:11" ht="25.5">
      <c r="A263" s="40" t="s">
        <v>458</v>
      </c>
      <c r="B263" s="40" t="s">
        <v>24</v>
      </c>
      <c r="C263" s="40" t="s">
        <v>13</v>
      </c>
      <c r="D263" s="40" t="s">
        <v>457</v>
      </c>
      <c r="E263" s="40" t="s">
        <v>114</v>
      </c>
      <c r="F263" s="40" t="s">
        <v>74</v>
      </c>
      <c r="G263" s="40" t="s">
        <v>28</v>
      </c>
      <c r="H263" s="41" t="s">
        <v>266</v>
      </c>
      <c r="I263" s="14">
        <f t="shared" si="89"/>
        <v>2300000</v>
      </c>
      <c r="J263" s="14">
        <f t="shared" si="89"/>
        <v>55350000</v>
      </c>
      <c r="K263" s="14">
        <f t="shared" si="89"/>
        <v>2300000</v>
      </c>
    </row>
    <row r="264" spans="1:11" ht="25.5">
      <c r="A264" s="40" t="s">
        <v>459</v>
      </c>
      <c r="B264" s="40" t="s">
        <v>24</v>
      </c>
      <c r="C264" s="40" t="s">
        <v>13</v>
      </c>
      <c r="D264" s="40" t="s">
        <v>457</v>
      </c>
      <c r="E264" s="40" t="s">
        <v>460</v>
      </c>
      <c r="F264" s="40" t="s">
        <v>74</v>
      </c>
      <c r="G264" s="40" t="s">
        <v>28</v>
      </c>
      <c r="H264" s="41" t="s">
        <v>266</v>
      </c>
      <c r="I264" s="14">
        <f>I266+I267+I265</f>
        <v>2300000</v>
      </c>
      <c r="J264" s="14">
        <f t="shared" ref="J264:K264" si="90">J266+J267+J265</f>
        <v>55350000</v>
      </c>
      <c r="K264" s="14">
        <f t="shared" si="90"/>
        <v>2300000</v>
      </c>
    </row>
    <row r="265" spans="1:11" ht="25.5">
      <c r="A265" s="40" t="s">
        <v>459</v>
      </c>
      <c r="B265" s="40" t="s">
        <v>110</v>
      </c>
      <c r="C265" s="40" t="s">
        <v>13</v>
      </c>
      <c r="D265" s="40" t="s">
        <v>457</v>
      </c>
      <c r="E265" s="40" t="s">
        <v>460</v>
      </c>
      <c r="F265" s="40" t="s">
        <v>74</v>
      </c>
      <c r="G265" s="40" t="s">
        <v>461</v>
      </c>
      <c r="H265" s="41" t="s">
        <v>266</v>
      </c>
      <c r="I265" s="14">
        <v>0</v>
      </c>
      <c r="J265" s="14">
        <v>53050000</v>
      </c>
      <c r="K265" s="14">
        <v>0</v>
      </c>
    </row>
    <row r="266" spans="1:11" ht="25.5">
      <c r="A266" s="40" t="s">
        <v>459</v>
      </c>
      <c r="B266" s="40" t="s">
        <v>168</v>
      </c>
      <c r="C266" s="40" t="s">
        <v>13</v>
      </c>
      <c r="D266" s="40" t="s">
        <v>457</v>
      </c>
      <c r="E266" s="40" t="s">
        <v>460</v>
      </c>
      <c r="F266" s="40" t="s">
        <v>74</v>
      </c>
      <c r="G266" s="40" t="s">
        <v>461</v>
      </c>
      <c r="H266" s="41" t="s">
        <v>266</v>
      </c>
      <c r="I266" s="36">
        <v>2300000</v>
      </c>
      <c r="J266" s="36">
        <v>2300000</v>
      </c>
      <c r="K266" s="36">
        <v>2300000</v>
      </c>
    </row>
    <row r="267" spans="1:11" ht="25.5" hidden="1">
      <c r="A267" s="40" t="s">
        <v>459</v>
      </c>
      <c r="B267" s="40" t="s">
        <v>110</v>
      </c>
      <c r="C267" s="40" t="s">
        <v>13</v>
      </c>
      <c r="D267" s="40" t="s">
        <v>457</v>
      </c>
      <c r="E267" s="40" t="s">
        <v>460</v>
      </c>
      <c r="F267" s="40" t="s">
        <v>74</v>
      </c>
      <c r="G267" s="40" t="s">
        <v>461</v>
      </c>
      <c r="H267" s="41" t="s">
        <v>266</v>
      </c>
      <c r="I267" s="36">
        <f>23624000+142937800-142937800-23624000</f>
        <v>0</v>
      </c>
      <c r="J267" s="36">
        <v>0</v>
      </c>
      <c r="K267" s="36">
        <v>0</v>
      </c>
    </row>
    <row r="268" spans="1:11" hidden="1">
      <c r="A268" s="40" t="s">
        <v>462</v>
      </c>
      <c r="B268" s="40" t="s">
        <v>24</v>
      </c>
      <c r="C268" s="40" t="s">
        <v>13</v>
      </c>
      <c r="D268" s="40" t="s">
        <v>463</v>
      </c>
      <c r="E268" s="40" t="s">
        <v>27</v>
      </c>
      <c r="F268" s="40" t="s">
        <v>26</v>
      </c>
      <c r="G268" s="40" t="s">
        <v>28</v>
      </c>
      <c r="H268" s="41" t="s">
        <v>24</v>
      </c>
      <c r="I268" s="36">
        <f>I269</f>
        <v>0</v>
      </c>
      <c r="J268" s="36"/>
      <c r="K268" s="36"/>
    </row>
    <row r="269" spans="1:11" ht="25.5" hidden="1">
      <c r="A269" s="40" t="s">
        <v>464</v>
      </c>
      <c r="B269" s="40" t="s">
        <v>24</v>
      </c>
      <c r="C269" s="40" t="s">
        <v>13</v>
      </c>
      <c r="D269" s="40" t="s">
        <v>463</v>
      </c>
      <c r="E269" s="40" t="s">
        <v>114</v>
      </c>
      <c r="F269" s="40" t="s">
        <v>74</v>
      </c>
      <c r="G269" s="40" t="s">
        <v>28</v>
      </c>
      <c r="H269" s="41" t="s">
        <v>266</v>
      </c>
      <c r="I269" s="36">
        <f>I270</f>
        <v>0</v>
      </c>
      <c r="J269" s="36"/>
      <c r="K269" s="36"/>
    </row>
    <row r="270" spans="1:11" ht="38.25" hidden="1">
      <c r="A270" s="40" t="s">
        <v>465</v>
      </c>
      <c r="B270" s="40" t="s">
        <v>24</v>
      </c>
      <c r="C270" s="40" t="s">
        <v>13</v>
      </c>
      <c r="D270" s="40" t="s">
        <v>463</v>
      </c>
      <c r="E270" s="40" t="s">
        <v>122</v>
      </c>
      <c r="F270" s="40" t="s">
        <v>74</v>
      </c>
      <c r="G270" s="40" t="s">
        <v>28</v>
      </c>
      <c r="H270" s="41" t="s">
        <v>266</v>
      </c>
      <c r="I270" s="36">
        <f>I271</f>
        <v>0</v>
      </c>
      <c r="J270" s="36"/>
      <c r="K270" s="36"/>
    </row>
    <row r="271" spans="1:11" ht="63.75" hidden="1">
      <c r="A271" s="43" t="s">
        <v>466</v>
      </c>
      <c r="B271" s="40" t="s">
        <v>168</v>
      </c>
      <c r="C271" s="40" t="s">
        <v>13</v>
      </c>
      <c r="D271" s="40" t="s">
        <v>463</v>
      </c>
      <c r="E271" s="40" t="s">
        <v>122</v>
      </c>
      <c r="F271" s="40" t="s">
        <v>74</v>
      </c>
      <c r="G271" s="40" t="s">
        <v>461</v>
      </c>
      <c r="H271" s="41" t="s">
        <v>266</v>
      </c>
      <c r="I271" s="36">
        <v>0</v>
      </c>
      <c r="J271" s="36"/>
      <c r="K271" s="36"/>
    </row>
    <row r="272" spans="1:11" ht="25.5" hidden="1">
      <c r="A272" s="10" t="s">
        <v>467</v>
      </c>
      <c r="B272" s="29" t="s">
        <v>263</v>
      </c>
      <c r="C272" s="44">
        <v>2</v>
      </c>
      <c r="D272" s="44">
        <v>18</v>
      </c>
      <c r="E272" s="29" t="s">
        <v>27</v>
      </c>
      <c r="F272" s="29" t="s">
        <v>26</v>
      </c>
      <c r="G272" s="29" t="s">
        <v>28</v>
      </c>
      <c r="H272" s="28" t="s">
        <v>266</v>
      </c>
      <c r="I272" s="36">
        <f>I273</f>
        <v>0</v>
      </c>
      <c r="J272" s="36">
        <f t="shared" ref="J272:K272" si="91">J273</f>
        <v>0</v>
      </c>
      <c r="K272" s="36">
        <f t="shared" si="91"/>
        <v>0</v>
      </c>
    </row>
    <row r="273" spans="1:11" ht="25.5" hidden="1">
      <c r="A273" s="10" t="s">
        <v>468</v>
      </c>
      <c r="B273" s="29" t="s">
        <v>24</v>
      </c>
      <c r="C273" s="44">
        <v>2</v>
      </c>
      <c r="D273" s="44">
        <v>18</v>
      </c>
      <c r="E273" s="29" t="s">
        <v>114</v>
      </c>
      <c r="F273" s="29" t="s">
        <v>74</v>
      </c>
      <c r="G273" s="29" t="s">
        <v>28</v>
      </c>
      <c r="H273" s="28" t="s">
        <v>266</v>
      </c>
      <c r="I273" s="36">
        <f>I274+I277+I281</f>
        <v>0</v>
      </c>
      <c r="J273" s="36">
        <f t="shared" ref="J273:K273" si="92">J274+J277</f>
        <v>0</v>
      </c>
      <c r="K273" s="36">
        <f t="shared" si="92"/>
        <v>0</v>
      </c>
    </row>
    <row r="274" spans="1:11" ht="25.5" hidden="1">
      <c r="A274" s="10" t="s">
        <v>469</v>
      </c>
      <c r="B274" s="29" t="s">
        <v>24</v>
      </c>
      <c r="C274" s="44">
        <v>2</v>
      </c>
      <c r="D274" s="44">
        <v>18</v>
      </c>
      <c r="E274" s="29" t="s">
        <v>117</v>
      </c>
      <c r="F274" s="29" t="s">
        <v>74</v>
      </c>
      <c r="G274" s="29" t="s">
        <v>28</v>
      </c>
      <c r="H274" s="28" t="s">
        <v>266</v>
      </c>
      <c r="I274" s="36">
        <f>I275+I276</f>
        <v>0</v>
      </c>
      <c r="J274" s="36">
        <f t="shared" ref="J274:K274" si="93">J275+J276</f>
        <v>0</v>
      </c>
      <c r="K274" s="36">
        <f t="shared" si="93"/>
        <v>0</v>
      </c>
    </row>
    <row r="275" spans="1:11" ht="25.5" hidden="1">
      <c r="A275" s="10" t="s">
        <v>469</v>
      </c>
      <c r="B275" s="29" t="s">
        <v>168</v>
      </c>
      <c r="C275" s="44">
        <v>2</v>
      </c>
      <c r="D275" s="44">
        <v>18</v>
      </c>
      <c r="E275" s="29" t="s">
        <v>117</v>
      </c>
      <c r="F275" s="29" t="s">
        <v>74</v>
      </c>
      <c r="G275" s="29" t="s">
        <v>414</v>
      </c>
      <c r="H275" s="28" t="s">
        <v>266</v>
      </c>
      <c r="I275" s="36">
        <v>0</v>
      </c>
      <c r="J275" s="36">
        <v>0</v>
      </c>
      <c r="K275" s="36">
        <v>0</v>
      </c>
    </row>
    <row r="276" spans="1:11" ht="25.5" hidden="1">
      <c r="A276" s="10" t="s">
        <v>469</v>
      </c>
      <c r="B276" s="29" t="s">
        <v>470</v>
      </c>
      <c r="C276" s="44">
        <v>2</v>
      </c>
      <c r="D276" s="44">
        <v>18</v>
      </c>
      <c r="E276" s="29" t="s">
        <v>117</v>
      </c>
      <c r="F276" s="29" t="s">
        <v>74</v>
      </c>
      <c r="G276" s="29" t="s">
        <v>414</v>
      </c>
      <c r="H276" s="28" t="s">
        <v>266</v>
      </c>
      <c r="I276" s="36">
        <v>0</v>
      </c>
      <c r="J276" s="36">
        <v>0</v>
      </c>
      <c r="K276" s="36">
        <v>0</v>
      </c>
    </row>
    <row r="277" spans="1:11" ht="25.5" hidden="1">
      <c r="A277" s="26" t="s">
        <v>471</v>
      </c>
      <c r="B277" s="29" t="s">
        <v>24</v>
      </c>
      <c r="C277" s="44">
        <v>2</v>
      </c>
      <c r="D277" s="44">
        <v>18</v>
      </c>
      <c r="E277" s="29" t="s">
        <v>126</v>
      </c>
      <c r="F277" s="29" t="s">
        <v>74</v>
      </c>
      <c r="G277" s="29" t="s">
        <v>28</v>
      </c>
      <c r="H277" s="45">
        <v>150</v>
      </c>
      <c r="I277" s="36">
        <f>SUM(I278:I280)</f>
        <v>0</v>
      </c>
      <c r="J277" s="36">
        <f t="shared" ref="J277:K277" si="94">SUM(J278:J280)</f>
        <v>0</v>
      </c>
      <c r="K277" s="36">
        <f t="shared" si="94"/>
        <v>0</v>
      </c>
    </row>
    <row r="278" spans="1:11" ht="51" hidden="1">
      <c r="A278" s="26" t="s">
        <v>472</v>
      </c>
      <c r="B278" s="29" t="s">
        <v>110</v>
      </c>
      <c r="C278" s="44">
        <v>2</v>
      </c>
      <c r="D278" s="44">
        <v>18</v>
      </c>
      <c r="E278" s="29" t="s">
        <v>126</v>
      </c>
      <c r="F278" s="29" t="s">
        <v>74</v>
      </c>
      <c r="G278" s="29" t="s">
        <v>473</v>
      </c>
      <c r="H278" s="45">
        <v>150</v>
      </c>
      <c r="I278" s="36">
        <v>0</v>
      </c>
      <c r="J278" s="36">
        <v>0</v>
      </c>
      <c r="K278" s="36">
        <v>0</v>
      </c>
    </row>
    <row r="279" spans="1:11" ht="38.25" hidden="1">
      <c r="A279" s="26" t="s">
        <v>474</v>
      </c>
      <c r="B279" s="29" t="s">
        <v>110</v>
      </c>
      <c r="C279" s="44">
        <v>2</v>
      </c>
      <c r="D279" s="44">
        <v>18</v>
      </c>
      <c r="E279" s="29" t="s">
        <v>126</v>
      </c>
      <c r="F279" s="29" t="s">
        <v>74</v>
      </c>
      <c r="G279" s="29" t="s">
        <v>414</v>
      </c>
      <c r="H279" s="45">
        <v>150</v>
      </c>
      <c r="I279" s="36">
        <v>0</v>
      </c>
      <c r="J279" s="36">
        <v>0</v>
      </c>
      <c r="K279" s="36">
        <v>0</v>
      </c>
    </row>
    <row r="280" spans="1:11" ht="51" hidden="1">
      <c r="A280" s="26" t="s">
        <v>475</v>
      </c>
      <c r="B280" s="29" t="s">
        <v>110</v>
      </c>
      <c r="C280" s="44">
        <v>2</v>
      </c>
      <c r="D280" s="44">
        <v>18</v>
      </c>
      <c r="E280" s="29" t="s">
        <v>126</v>
      </c>
      <c r="F280" s="29" t="s">
        <v>74</v>
      </c>
      <c r="G280" s="29" t="s">
        <v>476</v>
      </c>
      <c r="H280" s="45">
        <v>150</v>
      </c>
      <c r="I280" s="36">
        <f>100000-100000</f>
        <v>0</v>
      </c>
      <c r="J280" s="36">
        <v>0</v>
      </c>
      <c r="K280" s="36">
        <v>0</v>
      </c>
    </row>
    <row r="281" spans="1:11" ht="38.25" hidden="1">
      <c r="A281" s="10" t="s">
        <v>477</v>
      </c>
      <c r="B281" s="29" t="s">
        <v>24</v>
      </c>
      <c r="C281" s="44" t="s">
        <v>13</v>
      </c>
      <c r="D281" s="44" t="s">
        <v>478</v>
      </c>
      <c r="E281" s="29" t="s">
        <v>27</v>
      </c>
      <c r="F281" s="44" t="s">
        <v>74</v>
      </c>
      <c r="G281" s="44" t="s">
        <v>28</v>
      </c>
      <c r="H281" s="45">
        <v>150</v>
      </c>
      <c r="I281" s="36">
        <f>I282</f>
        <v>0</v>
      </c>
      <c r="J281" s="36">
        <v>0</v>
      </c>
      <c r="K281" s="36">
        <v>0</v>
      </c>
    </row>
    <row r="282" spans="1:11" ht="38.25" hidden="1">
      <c r="A282" s="10" t="s">
        <v>479</v>
      </c>
      <c r="B282" s="29" t="s">
        <v>263</v>
      </c>
      <c r="C282" s="44">
        <v>2</v>
      </c>
      <c r="D282" s="44">
        <v>18</v>
      </c>
      <c r="E282" s="29" t="s">
        <v>27</v>
      </c>
      <c r="F282" s="29" t="s">
        <v>74</v>
      </c>
      <c r="G282" s="29" t="s">
        <v>28</v>
      </c>
      <c r="H282" s="45">
        <v>150</v>
      </c>
      <c r="I282" s="36">
        <f>I283+I284</f>
        <v>0</v>
      </c>
      <c r="J282" s="36">
        <f t="shared" ref="J282:K282" si="95">J283+J284</f>
        <v>0</v>
      </c>
      <c r="K282" s="36">
        <f t="shared" si="95"/>
        <v>0</v>
      </c>
    </row>
    <row r="283" spans="1:11" ht="51" hidden="1">
      <c r="A283" s="10" t="s">
        <v>480</v>
      </c>
      <c r="B283" s="29" t="s">
        <v>263</v>
      </c>
      <c r="C283" s="44" t="s">
        <v>13</v>
      </c>
      <c r="D283" s="44" t="s">
        <v>478</v>
      </c>
      <c r="E283" s="44">
        <v>35118</v>
      </c>
      <c r="F283" s="44" t="s">
        <v>74</v>
      </c>
      <c r="G283" s="29" t="s">
        <v>28</v>
      </c>
      <c r="H283" s="45">
        <v>150</v>
      </c>
      <c r="I283" s="36">
        <v>0</v>
      </c>
      <c r="J283" s="36">
        <v>0</v>
      </c>
      <c r="K283" s="36">
        <v>0</v>
      </c>
    </row>
    <row r="284" spans="1:11" ht="38.25" hidden="1">
      <c r="A284" s="10" t="s">
        <v>479</v>
      </c>
      <c r="B284" s="29" t="s">
        <v>263</v>
      </c>
      <c r="C284" s="44">
        <v>2</v>
      </c>
      <c r="D284" s="44">
        <v>18</v>
      </c>
      <c r="E284" s="44">
        <v>60010</v>
      </c>
      <c r="F284" s="29" t="s">
        <v>74</v>
      </c>
      <c r="G284" s="29" t="s">
        <v>28</v>
      </c>
      <c r="H284" s="45">
        <v>150</v>
      </c>
      <c r="I284" s="36">
        <f>I285+I286</f>
        <v>0</v>
      </c>
      <c r="J284" s="36">
        <f t="shared" ref="J284:K284" si="96">J285+J286</f>
        <v>0</v>
      </c>
      <c r="K284" s="36">
        <f t="shared" si="96"/>
        <v>0</v>
      </c>
    </row>
    <row r="285" spans="1:11" ht="51" hidden="1">
      <c r="A285" s="10" t="s">
        <v>481</v>
      </c>
      <c r="B285" s="29" t="s">
        <v>263</v>
      </c>
      <c r="C285" s="44">
        <v>2</v>
      </c>
      <c r="D285" s="44">
        <v>18</v>
      </c>
      <c r="E285" s="44">
        <v>60010</v>
      </c>
      <c r="F285" s="29" t="s">
        <v>74</v>
      </c>
      <c r="G285" s="29" t="s">
        <v>435</v>
      </c>
      <c r="H285" s="45">
        <v>150</v>
      </c>
      <c r="I285" s="36">
        <v>0</v>
      </c>
      <c r="J285" s="36">
        <v>0</v>
      </c>
      <c r="K285" s="36">
        <v>0</v>
      </c>
    </row>
    <row r="286" spans="1:11" ht="63.75" hidden="1">
      <c r="A286" s="10" t="s">
        <v>482</v>
      </c>
      <c r="B286" s="29" t="s">
        <v>263</v>
      </c>
      <c r="C286" s="44">
        <v>2</v>
      </c>
      <c r="D286" s="44">
        <v>18</v>
      </c>
      <c r="E286" s="44">
        <v>60010</v>
      </c>
      <c r="F286" s="29" t="s">
        <v>74</v>
      </c>
      <c r="G286" s="29" t="s">
        <v>483</v>
      </c>
      <c r="H286" s="45">
        <v>150</v>
      </c>
      <c r="I286" s="36">
        <v>0</v>
      </c>
      <c r="J286" s="36">
        <v>0</v>
      </c>
      <c r="K286" s="36">
        <v>0</v>
      </c>
    </row>
    <row r="287" spans="1:11" ht="25.5" hidden="1">
      <c r="A287" s="46" t="s">
        <v>484</v>
      </c>
      <c r="B287" s="29" t="s">
        <v>24</v>
      </c>
      <c r="C287" s="29">
        <v>2</v>
      </c>
      <c r="D287" s="29">
        <v>19</v>
      </c>
      <c r="E287" s="29" t="s">
        <v>27</v>
      </c>
      <c r="F287" s="29" t="s">
        <v>26</v>
      </c>
      <c r="G287" s="29" t="s">
        <v>28</v>
      </c>
      <c r="H287" s="28" t="s">
        <v>24</v>
      </c>
      <c r="I287" s="36">
        <f>I288</f>
        <v>0</v>
      </c>
      <c r="J287" s="36">
        <f t="shared" ref="J287:K287" si="97">J288</f>
        <v>0</v>
      </c>
      <c r="K287" s="36">
        <f t="shared" si="97"/>
        <v>0</v>
      </c>
    </row>
    <row r="288" spans="1:11" ht="38.25" hidden="1">
      <c r="A288" s="10" t="s">
        <v>485</v>
      </c>
      <c r="B288" s="29" t="s">
        <v>263</v>
      </c>
      <c r="C288" s="29" t="s">
        <v>13</v>
      </c>
      <c r="D288" s="29" t="s">
        <v>486</v>
      </c>
      <c r="E288" s="29" t="s">
        <v>27</v>
      </c>
      <c r="F288" s="29" t="s">
        <v>74</v>
      </c>
      <c r="G288" s="29" t="s">
        <v>28</v>
      </c>
      <c r="H288" s="28" t="s">
        <v>266</v>
      </c>
      <c r="I288" s="36">
        <f>I289+I290+I291+I292</f>
        <v>0</v>
      </c>
      <c r="J288" s="36">
        <f t="shared" ref="J288:K288" si="98">J289+J290+J291+J292</f>
        <v>0</v>
      </c>
      <c r="K288" s="36">
        <f t="shared" si="98"/>
        <v>0</v>
      </c>
    </row>
    <row r="289" spans="1:11" ht="38.25" hidden="1">
      <c r="A289" s="10" t="s">
        <v>487</v>
      </c>
      <c r="B289" s="29" t="s">
        <v>263</v>
      </c>
      <c r="C289" s="29" t="s">
        <v>13</v>
      </c>
      <c r="D289" s="29" t="s">
        <v>486</v>
      </c>
      <c r="E289" s="29" t="s">
        <v>488</v>
      </c>
      <c r="F289" s="29" t="s">
        <v>74</v>
      </c>
      <c r="G289" s="29" t="s">
        <v>28</v>
      </c>
      <c r="H289" s="28" t="s">
        <v>266</v>
      </c>
      <c r="I289" s="36">
        <v>0</v>
      </c>
      <c r="J289" s="36">
        <v>0</v>
      </c>
      <c r="K289" s="36">
        <v>0</v>
      </c>
    </row>
    <row r="290" spans="1:11" ht="51" hidden="1">
      <c r="A290" s="10" t="s">
        <v>489</v>
      </c>
      <c r="B290" s="29" t="s">
        <v>263</v>
      </c>
      <c r="C290" s="29" t="s">
        <v>13</v>
      </c>
      <c r="D290" s="29" t="s">
        <v>486</v>
      </c>
      <c r="E290" s="29" t="s">
        <v>287</v>
      </c>
      <c r="F290" s="29" t="s">
        <v>74</v>
      </c>
      <c r="G290" s="29" t="s">
        <v>28</v>
      </c>
      <c r="H290" s="28" t="s">
        <v>266</v>
      </c>
      <c r="I290" s="36">
        <v>0</v>
      </c>
      <c r="J290" s="36">
        <v>0</v>
      </c>
      <c r="K290" s="36">
        <v>0</v>
      </c>
    </row>
    <row r="291" spans="1:11" ht="38.25" hidden="1">
      <c r="A291" s="10" t="s">
        <v>490</v>
      </c>
      <c r="B291" s="29" t="s">
        <v>263</v>
      </c>
      <c r="C291" s="29" t="s">
        <v>13</v>
      </c>
      <c r="D291" s="29" t="s">
        <v>486</v>
      </c>
      <c r="E291" s="29" t="s">
        <v>404</v>
      </c>
      <c r="F291" s="29" t="s">
        <v>74</v>
      </c>
      <c r="G291" s="29" t="s">
        <v>28</v>
      </c>
      <c r="H291" s="28" t="s">
        <v>266</v>
      </c>
      <c r="I291" s="36">
        <v>0</v>
      </c>
      <c r="J291" s="36">
        <v>0</v>
      </c>
      <c r="K291" s="36">
        <v>0</v>
      </c>
    </row>
    <row r="292" spans="1:11" ht="38.25" hidden="1">
      <c r="A292" s="10" t="s">
        <v>491</v>
      </c>
      <c r="B292" s="29" t="s">
        <v>263</v>
      </c>
      <c r="C292" s="29" t="s">
        <v>13</v>
      </c>
      <c r="D292" s="29" t="s">
        <v>486</v>
      </c>
      <c r="E292" s="29" t="s">
        <v>492</v>
      </c>
      <c r="F292" s="29" t="s">
        <v>74</v>
      </c>
      <c r="G292" s="29" t="s">
        <v>28</v>
      </c>
      <c r="H292" s="28" t="s">
        <v>266</v>
      </c>
      <c r="I292" s="36">
        <f>SUM(I293:I295)</f>
        <v>0</v>
      </c>
      <c r="J292" s="36">
        <f t="shared" ref="J292:K292" si="99">SUM(J293:J295)</f>
        <v>0</v>
      </c>
      <c r="K292" s="36">
        <f t="shared" si="99"/>
        <v>0</v>
      </c>
    </row>
    <row r="293" spans="1:11" ht="51" hidden="1">
      <c r="A293" s="10" t="s">
        <v>493</v>
      </c>
      <c r="B293" s="29" t="s">
        <v>263</v>
      </c>
      <c r="C293" s="29" t="s">
        <v>13</v>
      </c>
      <c r="D293" s="29" t="s">
        <v>486</v>
      </c>
      <c r="E293" s="29" t="s">
        <v>492</v>
      </c>
      <c r="F293" s="29" t="s">
        <v>74</v>
      </c>
      <c r="G293" s="29" t="s">
        <v>415</v>
      </c>
      <c r="H293" s="28" t="s">
        <v>266</v>
      </c>
      <c r="I293" s="36">
        <v>0</v>
      </c>
      <c r="J293" s="36">
        <v>0</v>
      </c>
      <c r="K293" s="36">
        <v>0</v>
      </c>
    </row>
    <row r="294" spans="1:11" ht="63.75" hidden="1">
      <c r="A294" s="10" t="s">
        <v>494</v>
      </c>
      <c r="B294" s="29" t="s">
        <v>263</v>
      </c>
      <c r="C294" s="29" t="s">
        <v>13</v>
      </c>
      <c r="D294" s="29" t="s">
        <v>486</v>
      </c>
      <c r="E294" s="29" t="s">
        <v>492</v>
      </c>
      <c r="F294" s="29" t="s">
        <v>74</v>
      </c>
      <c r="G294" s="29" t="s">
        <v>495</v>
      </c>
      <c r="H294" s="28" t="s">
        <v>266</v>
      </c>
      <c r="I294" s="36">
        <v>0</v>
      </c>
      <c r="J294" s="36">
        <v>0</v>
      </c>
      <c r="K294" s="36">
        <v>0</v>
      </c>
    </row>
    <row r="295" spans="1:11" ht="63.75" hidden="1">
      <c r="A295" s="10" t="s">
        <v>496</v>
      </c>
      <c r="B295" s="29" t="s">
        <v>263</v>
      </c>
      <c r="C295" s="29" t="s">
        <v>13</v>
      </c>
      <c r="D295" s="29" t="s">
        <v>486</v>
      </c>
      <c r="E295" s="29" t="s">
        <v>492</v>
      </c>
      <c r="F295" s="29" t="s">
        <v>74</v>
      </c>
      <c r="G295" s="29" t="s">
        <v>497</v>
      </c>
      <c r="H295" s="28" t="s">
        <v>266</v>
      </c>
      <c r="I295" s="36">
        <v>0</v>
      </c>
      <c r="J295" s="36">
        <v>0</v>
      </c>
      <c r="K295" s="36">
        <v>0</v>
      </c>
    </row>
    <row r="296" spans="1:11">
      <c r="A296" s="40" t="s">
        <v>498</v>
      </c>
      <c r="B296" s="40" t="s">
        <v>24</v>
      </c>
      <c r="C296" s="40" t="s">
        <v>19</v>
      </c>
      <c r="D296" s="40" t="s">
        <v>499</v>
      </c>
      <c r="E296" s="40" t="s">
        <v>27</v>
      </c>
      <c r="F296" s="40" t="s">
        <v>26</v>
      </c>
      <c r="G296" s="40" t="s">
        <v>28</v>
      </c>
      <c r="H296" s="41" t="s">
        <v>24</v>
      </c>
      <c r="I296" s="36">
        <f>I9+I152</f>
        <v>3409379272</v>
      </c>
      <c r="J296" s="36">
        <f>J9+J152</f>
        <v>2872317530</v>
      </c>
      <c r="K296" s="36">
        <f>K9+K152</f>
        <v>2803417077</v>
      </c>
    </row>
    <row r="301" spans="1:11">
      <c r="I301" s="9"/>
    </row>
  </sheetData>
  <autoFilter ref="A7:K169">
    <filterColumn colId="6"/>
  </autoFilter>
  <mergeCells count="8">
    <mergeCell ref="A1:K1"/>
    <mergeCell ref="A2:K2"/>
    <mergeCell ref="A3:K3"/>
    <mergeCell ref="A5:A7"/>
    <mergeCell ref="B5:H6"/>
    <mergeCell ref="I5:I7"/>
    <mergeCell ref="J5:J7"/>
    <mergeCell ref="K5:K7"/>
  </mergeCells>
  <pageMargins left="0.15748031496062992" right="0.15748031496062992" top="0.19685039370078741" bottom="0.19685039370078741" header="0.15748031496062992" footer="0.19685039370078741"/>
  <pageSetup paperSize="9" scale="67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Дох </vt:lpstr>
      <vt:lpstr>'Дох '!Заголовки_для_печати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Userrfu</dc:creator>
  <cp:lastModifiedBy>Userrfu</cp:lastModifiedBy>
  <dcterms:created xsi:type="dcterms:W3CDTF">2023-11-27T03:09:00Z</dcterms:created>
  <dcterms:modified xsi:type="dcterms:W3CDTF">2023-11-27T04:08:04Z</dcterms:modified>
</cp:coreProperties>
</file>