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Молод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Молод!$5:$5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Молод!$A:$D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F8" i="1"/>
  <c r="F6"/>
  <c r="D6"/>
  <c r="C6"/>
  <c r="F7" s="1"/>
  <c r="B6"/>
  <c r="A2"/>
  <c r="A1"/>
</calcChain>
</file>

<file path=xl/sharedStrings.xml><?xml version="1.0" encoding="utf-8"?>
<sst xmlns="http://schemas.openxmlformats.org/spreadsheetml/2006/main" count="26" uniqueCount="26">
  <si>
    <t xml:space="preserve">Иные межбюджетные трансферты бюджетам поселений Богучанского района из районного бюджета на реализацию мероприятий по трудовому воспитанию несовершеннолетних  граждан в возрасте от 14 до 18 лет на территории Богучанского района  на 2024 год и плановый период 2025-2026 годов </t>
  </si>
  <si>
    <t>(в рублях)</t>
  </si>
  <si>
    <t>Наименование</t>
  </si>
  <si>
    <t xml:space="preserve"> 2024 год</t>
  </si>
  <si>
    <t>2025 год</t>
  </si>
  <si>
    <t>2026 год</t>
  </si>
  <si>
    <t>06100Ч0050</t>
  </si>
  <si>
    <t>ВСЕГО</t>
  </si>
  <si>
    <t>откл</t>
  </si>
  <si>
    <t>Администрация Ангарского  сельсовета</t>
  </si>
  <si>
    <t>Администрация Артюгинского 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</si>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</sst>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;[Red]\-#,##0.00;&quot;-&quot;"/>
    <numFmt numFmtId="166" formatCode="#,##0.00_ ;[Red]\-#,##0.00\ "/>
    <numFmt numFmtId="167" formatCode="_-* #,##0_р_._-;\-* #,##0_р_._-;_-* &quot;-&quot;_р_._-;_-@_-"/>
  </numFmts>
  <fonts count="3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2" fillId="27" borderId="3" applyNumberFormat="0" applyAlignment="0" applyProtection="0"/>
    <xf numFmtId="0" fontId="13" fillId="28" borderId="4" applyNumberFormat="0" applyAlignment="0" applyProtection="0"/>
    <xf numFmtId="0" fontId="14" fillId="28" borderId="3" applyNumberFormat="0" applyAlignment="0" applyProtection="0"/>
    <xf numFmtId="0" fontId="15" fillId="0" borderId="1" applyNumberFormat="0" applyFill="0" applyAlignment="0" applyProtection="0"/>
    <xf numFmtId="0" fontId="16" fillId="0" borderId="11" applyNumberFormat="0" applyFill="0" applyAlignment="0" applyProtection="0"/>
    <xf numFmtId="0" fontId="17" fillId="0" borderId="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9" borderId="6" applyNumberFormat="0" applyAlignment="0" applyProtection="0"/>
    <xf numFmtId="0" fontId="20" fillId="0" borderId="0" applyNumberFormat="0" applyFill="0" applyBorder="0" applyAlignment="0" applyProtection="0"/>
    <xf numFmtId="0" fontId="21" fillId="30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2" fillId="0" borderId="0">
      <alignment vertical="center"/>
    </xf>
    <xf numFmtId="0" fontId="6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31" borderId="0" applyNumberFormat="0" applyBorder="0" applyAlignment="0" applyProtection="0"/>
    <xf numFmtId="0" fontId="26" fillId="0" borderId="0" applyNumberFormat="0" applyFill="0" applyBorder="0" applyAlignment="0" applyProtection="0"/>
    <xf numFmtId="0" fontId="22" fillId="32" borderId="7" applyNumberFormat="0" applyFont="0" applyAlignment="0" applyProtection="0"/>
    <xf numFmtId="0" fontId="27" fillId="0" borderId="5" applyNumberFormat="0" applyFill="0" applyAlignment="0" applyProtection="0"/>
    <xf numFmtId="0" fontId="28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9" fillId="33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49" fontId="4" fillId="0" borderId="9" xfId="0" applyNumberFormat="1" applyFont="1" applyBorder="1" applyAlignment="1">
      <alignment horizontal="center" vertical="center"/>
    </xf>
    <xf numFmtId="165" fontId="4" fillId="0" borderId="9" xfId="1" applyNumberFormat="1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166" fontId="5" fillId="0" borderId="0" xfId="0" applyNumberFormat="1" applyFont="1"/>
    <xf numFmtId="0" fontId="7" fillId="0" borderId="10" xfId="2" applyFont="1" applyFill="1" applyBorder="1" applyAlignment="1">
      <alignment horizontal="left" wrapText="1"/>
    </xf>
    <xf numFmtId="164" fontId="8" fillId="2" borderId="9" xfId="1" applyFont="1" applyFill="1" applyBorder="1"/>
    <xf numFmtId="0" fontId="9" fillId="0" borderId="10" xfId="2" applyFont="1" applyFill="1" applyBorder="1" applyAlignment="1">
      <alignment horizontal="left" wrapText="1"/>
    </xf>
  </cellXfs>
  <cellStyles count="6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2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1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1%20&#1095;&#1090;&#1077;&#1085;&#1080;&#1077;\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3"/>
  <sheetViews>
    <sheetView tabSelected="1" topLeftCell="A2" workbookViewId="0">
      <selection activeCell="C26" sqref="C26"/>
    </sheetView>
  </sheetViews>
  <sheetFormatPr defaultRowHeight="12.75"/>
  <cols>
    <col min="1" max="1" width="48.5703125" style="2" customWidth="1"/>
    <col min="2" max="2" width="15" style="2" bestFit="1" customWidth="1"/>
    <col min="3" max="4" width="15" style="2" customWidth="1"/>
    <col min="5" max="5" width="9.140625" style="2"/>
    <col min="6" max="6" width="12.5703125" style="2" customWidth="1"/>
    <col min="7" max="16384" width="9.140625" style="2"/>
  </cols>
  <sheetData>
    <row r="1" spans="1:7" ht="49.5" hidden="1" customHeight="1">
      <c r="A1" s="1" t="str">
        <f>"Приложение №"&amp;Н2мол&amp;"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</row>
    <row r="2" spans="1:7" ht="45" customHeight="1">
      <c r="A2" s="1" t="str">
        <f>"Приложение "&amp;Н1мол&amp;" к решению
Богучанского районного Совета депутатов
от "&amp;Р1дата&amp;" года №"&amp;Р1номер</f>
        <v>Приложение 14 к решению
Богучанского районного Совета депутатов
от  года №</v>
      </c>
      <c r="B2" s="1"/>
      <c r="C2" s="1"/>
      <c r="D2" s="1"/>
    </row>
    <row r="3" spans="1:7" ht="115.5" customHeight="1">
      <c r="A3" s="3" t="s">
        <v>0</v>
      </c>
      <c r="B3" s="3"/>
      <c r="C3" s="3"/>
      <c r="D3" s="3"/>
    </row>
    <row r="4" spans="1:7">
      <c r="C4" s="4"/>
      <c r="D4" s="4" t="s">
        <v>1</v>
      </c>
    </row>
    <row r="5" spans="1:7">
      <c r="A5" s="5" t="s">
        <v>2</v>
      </c>
      <c r="B5" s="5" t="s">
        <v>3</v>
      </c>
      <c r="C5" s="5" t="s">
        <v>4</v>
      </c>
      <c r="D5" s="5" t="s">
        <v>5</v>
      </c>
      <c r="F5" s="6" t="s">
        <v>6</v>
      </c>
    </row>
    <row r="6" spans="1:7" ht="15">
      <c r="A6" s="7" t="s">
        <v>7</v>
      </c>
      <c r="B6" s="8">
        <f>SUM(B7:B23)</f>
        <v>2578250</v>
      </c>
      <c r="C6" s="8">
        <f>SUM(C7:C23)</f>
        <v>2578250</v>
      </c>
      <c r="D6" s="8">
        <f>SUM(D7:D23)</f>
        <v>2578250</v>
      </c>
      <c r="E6" s="9" t="s">
        <v>8</v>
      </c>
      <c r="F6" s="10">
        <f ca="1">SUMIF(РзПз,"????"&amp;F$5,СумВед)-B6</f>
        <v>0</v>
      </c>
      <c r="G6" s="2">
        <v>2016</v>
      </c>
    </row>
    <row r="7" spans="1:7" ht="14.25">
      <c r="A7" s="11" t="s">
        <v>9</v>
      </c>
      <c r="B7" s="12">
        <v>179045</v>
      </c>
      <c r="C7" s="12">
        <v>179045</v>
      </c>
      <c r="D7" s="12">
        <v>179045</v>
      </c>
      <c r="F7" s="10">
        <f ca="1">SUMIF(РзПзПлПер,"????"&amp;F$5,СумВед14)-C6</f>
        <v>0</v>
      </c>
      <c r="G7" s="2">
        <v>2017</v>
      </c>
    </row>
    <row r="8" spans="1:7" ht="14.25">
      <c r="A8" s="11" t="s">
        <v>10</v>
      </c>
      <c r="B8" s="12">
        <v>89523</v>
      </c>
      <c r="C8" s="12">
        <v>89523</v>
      </c>
      <c r="D8" s="12">
        <v>89523</v>
      </c>
      <c r="F8" s="10">
        <f ca="1">SUMIF(РзПзПлПер,"????"&amp;F$5,СумВед15)-D6</f>
        <v>0</v>
      </c>
      <c r="G8" s="2">
        <v>2018</v>
      </c>
    </row>
    <row r="9" spans="1:7" ht="14.25">
      <c r="A9" s="11" t="s">
        <v>11</v>
      </c>
      <c r="B9" s="12">
        <v>179045</v>
      </c>
      <c r="C9" s="12">
        <v>179045</v>
      </c>
      <c r="D9" s="12">
        <v>179045</v>
      </c>
    </row>
    <row r="10" spans="1:7" ht="14.25">
      <c r="A10" s="11" t="s">
        <v>12</v>
      </c>
      <c r="B10" s="12">
        <v>89523</v>
      </c>
      <c r="C10" s="12">
        <v>89523</v>
      </c>
      <c r="D10" s="12">
        <v>89523</v>
      </c>
    </row>
    <row r="11" spans="1:7" ht="15" customHeight="1">
      <c r="A11" s="13" t="s">
        <v>13</v>
      </c>
      <c r="B11" s="12">
        <v>286472</v>
      </c>
      <c r="C11" s="12">
        <v>286472</v>
      </c>
      <c r="D11" s="12">
        <v>286472</v>
      </c>
    </row>
    <row r="12" spans="1:7" ht="14.25">
      <c r="A12" s="11" t="s">
        <v>14</v>
      </c>
      <c r="B12" s="12">
        <v>179045</v>
      </c>
      <c r="C12" s="12">
        <v>179045</v>
      </c>
      <c r="D12" s="12">
        <v>179045</v>
      </c>
    </row>
    <row r="13" spans="1:7" ht="14.25">
      <c r="A13" s="11" t="s">
        <v>15</v>
      </c>
      <c r="B13" s="12">
        <v>179045</v>
      </c>
      <c r="C13" s="12">
        <v>179045</v>
      </c>
      <c r="D13" s="12">
        <v>179045</v>
      </c>
    </row>
    <row r="14" spans="1:7" ht="14.25">
      <c r="A14" s="11" t="s">
        <v>16</v>
      </c>
      <c r="B14" s="12">
        <v>89523</v>
      </c>
      <c r="C14" s="12">
        <v>89523</v>
      </c>
      <c r="D14" s="12">
        <v>89523</v>
      </c>
    </row>
    <row r="15" spans="1:7" ht="14.25">
      <c r="A15" s="11" t="s">
        <v>17</v>
      </c>
      <c r="B15" s="12">
        <v>179045</v>
      </c>
      <c r="C15" s="12">
        <v>179045</v>
      </c>
      <c r="D15" s="12">
        <v>179045</v>
      </c>
    </row>
    <row r="16" spans="1:7" ht="14.25">
      <c r="A16" s="11" t="s">
        <v>18</v>
      </c>
      <c r="B16" s="12">
        <v>143236</v>
      </c>
      <c r="C16" s="12">
        <v>143236</v>
      </c>
      <c r="D16" s="12">
        <v>143236</v>
      </c>
    </row>
    <row r="17" spans="1:4" ht="14.25">
      <c r="A17" s="11" t="s">
        <v>19</v>
      </c>
      <c r="B17" s="12">
        <v>89523</v>
      </c>
      <c r="C17" s="12">
        <v>89523</v>
      </c>
      <c r="D17" s="12">
        <v>89523</v>
      </c>
    </row>
    <row r="18" spans="1:4" ht="14.25">
      <c r="A18" s="11" t="s">
        <v>20</v>
      </c>
      <c r="B18" s="12">
        <v>179045</v>
      </c>
      <c r="C18" s="12">
        <v>179045</v>
      </c>
      <c r="D18" s="12">
        <v>179045</v>
      </c>
    </row>
    <row r="19" spans="1:4" ht="14.25">
      <c r="A19" s="11" t="s">
        <v>21</v>
      </c>
      <c r="B19" s="12">
        <v>179045</v>
      </c>
      <c r="C19" s="12">
        <v>179045</v>
      </c>
      <c r="D19" s="12">
        <v>179045</v>
      </c>
    </row>
    <row r="20" spans="1:4" ht="14.25">
      <c r="A20" s="11" t="s">
        <v>22</v>
      </c>
      <c r="B20" s="12">
        <v>89523</v>
      </c>
      <c r="C20" s="12">
        <v>89523</v>
      </c>
      <c r="D20" s="12">
        <v>89523</v>
      </c>
    </row>
    <row r="21" spans="1:4" ht="14.25">
      <c r="A21" s="11" t="s">
        <v>23</v>
      </c>
      <c r="B21" s="12">
        <v>125331</v>
      </c>
      <c r="C21" s="12">
        <v>125331</v>
      </c>
      <c r="D21" s="12">
        <v>125331</v>
      </c>
    </row>
    <row r="22" spans="1:4" ht="14.25">
      <c r="A22" s="11" t="s">
        <v>24</v>
      </c>
      <c r="B22" s="12">
        <v>179045</v>
      </c>
      <c r="C22" s="12">
        <v>179045</v>
      </c>
      <c r="D22" s="12">
        <v>179045</v>
      </c>
    </row>
    <row r="23" spans="1:4" ht="14.25">
      <c r="A23" s="11" t="s">
        <v>25</v>
      </c>
      <c r="B23" s="12">
        <v>143236</v>
      </c>
      <c r="C23" s="12">
        <v>143236</v>
      </c>
      <c r="D23" s="12">
        <v>143236</v>
      </c>
    </row>
  </sheetData>
  <mergeCells count="3">
    <mergeCell ref="A1:D1"/>
    <mergeCell ref="A2:D2"/>
    <mergeCell ref="A3:D3"/>
  </mergeCells>
  <pageMargins left="0.78740157480314965" right="0.23622047244094491" top="0.74803149606299213" bottom="0.74803149606299213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Молод</vt:lpstr>
      <vt:lpstr>Молод!Заголовки_для_печати</vt:lpstr>
      <vt:lpstr>Молод!Область_печати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2024-03-12T05:31:54Z</dcterms:created>
  <dcterms:modified xsi:type="dcterms:W3CDTF">2024-03-12T05:32:19Z</dcterms:modified>
</cp:coreProperties>
</file>