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 25-26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'Фун 25-26'!$A$6:$E$51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E7" i="1"/>
  <c r="D7"/>
  <c r="A3"/>
  <c r="A2"/>
  <c r="A1"/>
</calcChain>
</file>

<file path=xl/sharedStrings.xml><?xml version="1.0" encoding="utf-8"?>
<sst xmlns="http://schemas.openxmlformats.org/spreadsheetml/2006/main" count="161" uniqueCount="75">
  <si>
    <t>(в рублях)</t>
  </si>
  <si>
    <t>Наименование показателя</t>
  </si>
  <si>
    <t>КБК</t>
  </si>
  <si>
    <t>2025 год</t>
  </si>
  <si>
    <t>2026 год</t>
  </si>
  <si>
    <t>Раздел</t>
  </si>
  <si>
    <t>Подраздел</t>
  </si>
  <si>
    <t>Всего расходов: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</si>
  <si>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</si>
  <si>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</si>
  <si>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</si>
  <si>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</si>
  <si>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</si>
  <si>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</si>
  <si>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</si>
  <si>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</si>
  <si>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</si>
  <si>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</si>
  <si>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</si>
  <si>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</si>
  <si>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</si>
  <si>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</si>
  <si>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</si>
  <si>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</si>
  <si>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</si>
  <si>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</si>
  <si>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</si>
  <si>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</si>
  <si>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</si>
  <si>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</si>
  <si>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</si>
  <si>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</si>
  <si>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</si>
  <si>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</si>
  <si>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</si>
  <si>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</si>
  <si>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</si>
  <si>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</si>
  <si>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</si>
  <si>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</si>
  <si>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</si>
  <si>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</si>
  <si>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</si>
  <si>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</si>
  <si>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</si>
  <si>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</si>
  <si>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</si>
  <si>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</si>
  <si>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</si>
  <si>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</si>
  <si>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</si>
  <si>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</si>
  <si>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</si>
  <si>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</si>
  <si>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</si>
  <si>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</si>
  <si>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</si>
  <si>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</si>
  <si>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</si>
  <si>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</si>
  <si>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</si>
  <si>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</si>
  <si>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</si>
  <si>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</si>
  <si>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</si>
  <si>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</si>
  <si>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</si>
  <si>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</si>
  <si>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</si>
  <si>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</si>
  <si>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</si>
  <si>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</si>
  <si>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</si>
  <si>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</si>
  <si>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Условно- утвержденные расходы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</si>
</sst>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0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" fontId="4" fillId="0" borderId="0" xfId="0" applyNumberFormat="1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wrapText="1"/>
    </xf>
    <xf numFmtId="0" fontId="5" fillId="2" borderId="9" xfId="0" applyFont="1" applyFill="1" applyBorder="1" applyAlignment="1">
      <alignment wrapText="1"/>
    </xf>
    <xf numFmtId="0" fontId="5" fillId="2" borderId="9" xfId="0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" fontId="5" fillId="2" borderId="9" xfId="0" applyNumberFormat="1" applyFont="1" applyFill="1" applyBorder="1" applyAlignment="1">
      <alignment horizontal="center" wrapText="1"/>
    </xf>
    <xf numFmtId="0" fontId="4" fillId="0" borderId="0" xfId="0" applyFont="1"/>
    <xf numFmtId="0" fontId="2" fillId="0" borderId="9" xfId="0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2" fontId="2" fillId="0" borderId="9" xfId="0" applyNumberFormat="1" applyFont="1" applyBorder="1" applyAlignment="1">
      <alignment wrapText="1"/>
    </xf>
    <xf numFmtId="0" fontId="2" fillId="0" borderId="9" xfId="0" applyFont="1" applyBorder="1"/>
    <xf numFmtId="4" fontId="2" fillId="0" borderId="9" xfId="0" applyNumberFormat="1" applyFont="1" applyBorder="1" applyAlignment="1">
      <alignment horizontal="center"/>
    </xf>
    <xf numFmtId="164" fontId="2" fillId="0" borderId="9" xfId="1" applyFont="1" applyBorder="1" applyAlignment="1">
      <alignment horizontal="center"/>
    </xf>
    <xf numFmtId="4" fontId="2" fillId="0" borderId="9" xfId="1" applyNumberFormat="1" applyFont="1" applyBorder="1" applyAlignment="1">
      <alignment horizontal="center"/>
    </xf>
    <xf numFmtId="164" fontId="2" fillId="0" borderId="0" xfId="1" applyFont="1"/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96;&#1077;&#1085;&#1080;&#1077;%20&#1086;%20&#1073;&#1102;&#1076;&#1078;&#1077;&#1090;&#1077;%20&#1085;&#1072;%202024-2026/&#1087;&#1088;&#1086;&#1077;&#1082;&#1090;/&#1088;&#1077;&#1096;&#1077;&#1085;&#1080;&#1077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8"/>
  <sheetViews>
    <sheetView tabSelected="1" topLeftCell="A2" zoomScaleNormal="100" workbookViewId="0">
      <selection activeCell="J9" sqref="J9"/>
    </sheetView>
  </sheetViews>
  <sheetFormatPr defaultRowHeight="12.75"/>
  <cols>
    <col min="1" max="1" width="40.85546875" style="2" customWidth="1"/>
    <col min="2" max="2" width="9" style="2" customWidth="1"/>
    <col min="3" max="3" width="7.5703125" style="2" customWidth="1"/>
    <col min="4" max="4" width="20.140625" style="2" customWidth="1"/>
    <col min="5" max="5" width="20.140625" style="23" customWidth="1"/>
    <col min="6" max="6" width="9.140625" style="2"/>
    <col min="7" max="7" width="19.28515625" style="2" customWidth="1"/>
    <col min="8" max="16384" width="9.140625" style="2"/>
  </cols>
  <sheetData>
    <row r="1" spans="1:7" ht="52.5" hidden="1" customHeight="1">
      <c r="A1" s="1" t="str">
        <f>"Приложение №"&amp;Н2фун1&amp;"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  <c r="E1" s="1"/>
    </row>
    <row r="2" spans="1:7" ht="47.25" customHeight="1">
      <c r="A2" s="1" t="str">
        <f>"Приложение "&amp;Н1фун1&amp;" к решению
Богучанского районного Совета депутатов
от "&amp;Р1дата&amp;" года №"&amp;Р1номер</f>
        <v>Приложение 6 к решению
Богучанского районного Совета депутатов
от  года №</v>
      </c>
      <c r="B2" s="1"/>
      <c r="C2" s="1"/>
      <c r="D2" s="1"/>
      <c r="E2" s="1"/>
    </row>
    <row r="3" spans="1:7" ht="69" customHeight="1">
      <c r="A3" s="3" t="str">
        <f>"Распределение  бюджетных ассигнований по разделам и подразделам бюджетной классификации расходов бюджетов Российской Федерации  на  плановый период "&amp;ПлПер&amp;" годов"</f>
        <v>Распределение  бюджетных ассигнований по разделам и подразделам бюджетной классификации расходов бюджетов Российской Федерации  на  плановый период 2025-2026 годов</v>
      </c>
      <c r="B3" s="3"/>
      <c r="C3" s="3"/>
      <c r="D3" s="3"/>
      <c r="E3" s="3"/>
      <c r="G3" s="4"/>
    </row>
    <row r="4" spans="1:7">
      <c r="E4" s="5" t="s">
        <v>0</v>
      </c>
    </row>
    <row r="5" spans="1:7" ht="12.75" customHeight="1">
      <c r="A5" s="6" t="s">
        <v>1</v>
      </c>
      <c r="B5" s="7" t="s">
        <v>2</v>
      </c>
      <c r="C5" s="7"/>
      <c r="D5" s="6" t="s">
        <v>3</v>
      </c>
      <c r="E5" s="6" t="s">
        <v>4</v>
      </c>
    </row>
    <row r="6" spans="1:7" ht="25.5" customHeight="1">
      <c r="A6" s="6"/>
      <c r="B6" s="8" t="s">
        <v>5</v>
      </c>
      <c r="C6" s="9" t="s">
        <v>6</v>
      </c>
      <c r="D6" s="6"/>
      <c r="E6" s="6"/>
    </row>
    <row r="7" spans="1:7" s="14" customFormat="1">
      <c r="A7" s="10" t="s">
        <v>7</v>
      </c>
      <c r="B7" s="11" t="s">
        <v>8</v>
      </c>
      <c r="C7" s="12" t="s">
        <v>8</v>
      </c>
      <c r="D7" s="13">
        <f>2780267530+39000000</f>
        <v>2819267530</v>
      </c>
      <c r="E7" s="13">
        <f>2726917077+76500000</f>
        <v>2803417077</v>
      </c>
    </row>
    <row r="8" spans="1:7">
      <c r="A8" s="10" t="s">
        <v>9</v>
      </c>
      <c r="B8" s="11" t="s">
        <v>10</v>
      </c>
      <c r="C8" s="12" t="s">
        <v>11</v>
      </c>
      <c r="D8" s="13">
        <v>131318268</v>
      </c>
      <c r="E8" s="13">
        <v>130093559</v>
      </c>
    </row>
    <row r="9" spans="1:7" ht="38.25">
      <c r="A9" s="9" t="s">
        <v>12</v>
      </c>
      <c r="B9" s="15" t="s">
        <v>10</v>
      </c>
      <c r="C9" s="16" t="s">
        <v>13</v>
      </c>
      <c r="D9" s="17">
        <v>3055327</v>
      </c>
      <c r="E9" s="17">
        <v>3055327</v>
      </c>
    </row>
    <row r="10" spans="1:7" ht="51">
      <c r="A10" s="9" t="s">
        <v>14</v>
      </c>
      <c r="B10" s="15" t="s">
        <v>10</v>
      </c>
      <c r="C10" s="16" t="s">
        <v>15</v>
      </c>
      <c r="D10" s="17">
        <v>8032471</v>
      </c>
      <c r="E10" s="17">
        <v>8032471</v>
      </c>
    </row>
    <row r="11" spans="1:7" ht="63.75">
      <c r="A11" s="9" t="s">
        <v>16</v>
      </c>
      <c r="B11" s="15" t="s">
        <v>10</v>
      </c>
      <c r="C11" s="16" t="s">
        <v>17</v>
      </c>
      <c r="D11" s="17">
        <v>78603453</v>
      </c>
      <c r="E11" s="17">
        <v>77473144</v>
      </c>
    </row>
    <row r="12" spans="1:7">
      <c r="A12" s="9" t="s">
        <v>18</v>
      </c>
      <c r="B12" s="15" t="s">
        <v>10</v>
      </c>
      <c r="C12" s="16" t="s">
        <v>19</v>
      </c>
      <c r="D12" s="17">
        <v>2400</v>
      </c>
      <c r="E12" s="17">
        <v>0</v>
      </c>
    </row>
    <row r="13" spans="1:7" ht="51">
      <c r="A13" s="9" t="s">
        <v>20</v>
      </c>
      <c r="B13" s="15" t="s">
        <v>10</v>
      </c>
      <c r="C13" s="16" t="s">
        <v>21</v>
      </c>
      <c r="D13" s="17">
        <v>25995665</v>
      </c>
      <c r="E13" s="17">
        <v>25995665</v>
      </c>
    </row>
    <row r="14" spans="1:7">
      <c r="A14" s="9" t="s">
        <v>22</v>
      </c>
      <c r="B14" s="15" t="s">
        <v>10</v>
      </c>
      <c r="C14" s="16" t="s">
        <v>23</v>
      </c>
      <c r="D14" s="17">
        <v>3000000</v>
      </c>
      <c r="E14" s="17">
        <v>3000000</v>
      </c>
    </row>
    <row r="15" spans="1:7">
      <c r="A15" s="9" t="s">
        <v>24</v>
      </c>
      <c r="B15" s="15" t="s">
        <v>10</v>
      </c>
      <c r="C15" s="16" t="s">
        <v>25</v>
      </c>
      <c r="D15" s="17">
        <v>12628952</v>
      </c>
      <c r="E15" s="17">
        <v>12536952</v>
      </c>
    </row>
    <row r="16" spans="1:7">
      <c r="A16" s="10" t="s">
        <v>26</v>
      </c>
      <c r="B16" s="11" t="s">
        <v>13</v>
      </c>
      <c r="C16" s="12" t="s">
        <v>11</v>
      </c>
      <c r="D16" s="13">
        <v>6802800</v>
      </c>
      <c r="E16" s="13">
        <v>0</v>
      </c>
    </row>
    <row r="17" spans="1:5" ht="25.5">
      <c r="A17" s="9" t="s">
        <v>27</v>
      </c>
      <c r="B17" s="15" t="s">
        <v>13</v>
      </c>
      <c r="C17" s="16" t="s">
        <v>15</v>
      </c>
      <c r="D17" s="17">
        <v>6802800</v>
      </c>
      <c r="E17" s="17">
        <v>0</v>
      </c>
    </row>
    <row r="18" spans="1:5" ht="25.5">
      <c r="A18" s="10" t="s">
        <v>28</v>
      </c>
      <c r="B18" s="11" t="s">
        <v>15</v>
      </c>
      <c r="C18" s="12" t="s">
        <v>11</v>
      </c>
      <c r="D18" s="13">
        <v>40195667</v>
      </c>
      <c r="E18" s="13">
        <v>40195667</v>
      </c>
    </row>
    <row r="19" spans="1:5" ht="51">
      <c r="A19" s="9" t="s">
        <v>29</v>
      </c>
      <c r="B19" s="15" t="s">
        <v>15</v>
      </c>
      <c r="C19" s="16" t="s">
        <v>30</v>
      </c>
      <c r="D19" s="17">
        <v>40195667</v>
      </c>
      <c r="E19" s="17">
        <v>40195667</v>
      </c>
    </row>
    <row r="20" spans="1:5">
      <c r="A20" s="9" t="s">
        <v>31</v>
      </c>
      <c r="B20" s="15" t="s">
        <v>17</v>
      </c>
      <c r="C20" s="16" t="s">
        <v>11</v>
      </c>
      <c r="D20" s="17">
        <v>306777889</v>
      </c>
      <c r="E20" s="17">
        <v>283415584</v>
      </c>
    </row>
    <row r="21" spans="1:5">
      <c r="A21" s="10" t="s">
        <v>32</v>
      </c>
      <c r="B21" s="11" t="s">
        <v>17</v>
      </c>
      <c r="C21" s="12" t="s">
        <v>13</v>
      </c>
      <c r="D21" s="13">
        <v>242485382</v>
      </c>
      <c r="E21" s="13">
        <v>242485382</v>
      </c>
    </row>
    <row r="22" spans="1:5">
      <c r="A22" s="9" t="s">
        <v>33</v>
      </c>
      <c r="B22" s="15" t="s">
        <v>17</v>
      </c>
      <c r="C22" s="16" t="s">
        <v>19</v>
      </c>
      <c r="D22" s="17">
        <v>2197500</v>
      </c>
      <c r="E22" s="17">
        <v>2197500</v>
      </c>
    </row>
    <row r="23" spans="1:5">
      <c r="A23" s="9" t="s">
        <v>34</v>
      </c>
      <c r="B23" s="15" t="s">
        <v>17</v>
      </c>
      <c r="C23" s="16" t="s">
        <v>35</v>
      </c>
      <c r="D23" s="17">
        <v>2361600</v>
      </c>
      <c r="E23" s="17">
        <v>2361600</v>
      </c>
    </row>
    <row r="24" spans="1:5">
      <c r="A24" s="9" t="s">
        <v>36</v>
      </c>
      <c r="B24" s="15" t="s">
        <v>17</v>
      </c>
      <c r="C24" s="16" t="s">
        <v>37</v>
      </c>
      <c r="D24" s="17">
        <v>26081707</v>
      </c>
      <c r="E24" s="17">
        <v>2718502</v>
      </c>
    </row>
    <row r="25" spans="1:5">
      <c r="A25" s="9" t="s">
        <v>38</v>
      </c>
      <c r="B25" s="15" t="s">
        <v>17</v>
      </c>
      <c r="C25" s="16" t="s">
        <v>39</v>
      </c>
      <c r="D25" s="17">
        <v>29936900</v>
      </c>
      <c r="E25" s="17">
        <v>29937800</v>
      </c>
    </row>
    <row r="26" spans="1:5" ht="25.5">
      <c r="A26" s="9" t="s">
        <v>40</v>
      </c>
      <c r="B26" s="15" t="s">
        <v>17</v>
      </c>
      <c r="C26" s="16" t="s">
        <v>41</v>
      </c>
      <c r="D26" s="17">
        <v>3714800</v>
      </c>
      <c r="E26" s="17">
        <v>3714800</v>
      </c>
    </row>
    <row r="27" spans="1:5">
      <c r="A27" s="10" t="s">
        <v>42</v>
      </c>
      <c r="B27" s="11" t="s">
        <v>19</v>
      </c>
      <c r="C27" s="12" t="s">
        <v>11</v>
      </c>
      <c r="D27" s="13">
        <v>35898519</v>
      </c>
      <c r="E27" s="13">
        <v>37028828</v>
      </c>
    </row>
    <row r="28" spans="1:5">
      <c r="A28" s="9" t="s">
        <v>43</v>
      </c>
      <c r="B28" s="15" t="s">
        <v>19</v>
      </c>
      <c r="C28" s="16" t="s">
        <v>10</v>
      </c>
      <c r="D28" s="17">
        <v>1315502</v>
      </c>
      <c r="E28" s="17">
        <v>1315502</v>
      </c>
    </row>
    <row r="29" spans="1:5">
      <c r="A29" s="9" t="s">
        <v>44</v>
      </c>
      <c r="B29" s="15" t="s">
        <v>19</v>
      </c>
      <c r="C29" s="16" t="s">
        <v>13</v>
      </c>
      <c r="D29" s="17">
        <v>15807687</v>
      </c>
      <c r="E29" s="17">
        <v>15807687</v>
      </c>
    </row>
    <row r="30" spans="1:5">
      <c r="A30" s="9" t="s">
        <v>45</v>
      </c>
      <c r="B30" s="15" t="s">
        <v>19</v>
      </c>
      <c r="C30" s="16" t="s">
        <v>15</v>
      </c>
      <c r="D30" s="17">
        <v>10900518</v>
      </c>
      <c r="E30" s="17">
        <v>12030827</v>
      </c>
    </row>
    <row r="31" spans="1:5" ht="25.5">
      <c r="A31" s="10" t="s">
        <v>46</v>
      </c>
      <c r="B31" s="11" t="s">
        <v>19</v>
      </c>
      <c r="C31" s="12" t="s">
        <v>19</v>
      </c>
      <c r="D31" s="13">
        <v>7874812</v>
      </c>
      <c r="E31" s="13">
        <v>7874812</v>
      </c>
    </row>
    <row r="32" spans="1:5">
      <c r="A32" s="9" t="s">
        <v>47</v>
      </c>
      <c r="B32" s="15" t="s">
        <v>21</v>
      </c>
      <c r="C32" s="16" t="s">
        <v>11</v>
      </c>
      <c r="D32" s="17">
        <v>1751073</v>
      </c>
      <c r="E32" s="17">
        <v>1751073</v>
      </c>
    </row>
    <row r="33" spans="1:5" ht="25.5">
      <c r="A33" s="10" t="s">
        <v>48</v>
      </c>
      <c r="B33" s="11" t="s">
        <v>21</v>
      </c>
      <c r="C33" s="12" t="s">
        <v>15</v>
      </c>
      <c r="D33" s="13">
        <v>876400</v>
      </c>
      <c r="E33" s="13">
        <v>876400</v>
      </c>
    </row>
    <row r="34" spans="1:5" ht="25.5">
      <c r="A34" s="9" t="s">
        <v>49</v>
      </c>
      <c r="B34" s="15" t="s">
        <v>21</v>
      </c>
      <c r="C34" s="16" t="s">
        <v>19</v>
      </c>
      <c r="D34" s="17">
        <v>874673</v>
      </c>
      <c r="E34" s="17">
        <v>874673</v>
      </c>
    </row>
    <row r="35" spans="1:5">
      <c r="A35" s="9" t="s">
        <v>50</v>
      </c>
      <c r="B35" s="15" t="s">
        <v>35</v>
      </c>
      <c r="C35" s="16" t="s">
        <v>11</v>
      </c>
      <c r="D35" s="17">
        <v>1696617859</v>
      </c>
      <c r="E35" s="17">
        <v>1696617859</v>
      </c>
    </row>
    <row r="36" spans="1:5">
      <c r="A36" s="9" t="s">
        <v>51</v>
      </c>
      <c r="B36" s="15" t="s">
        <v>35</v>
      </c>
      <c r="C36" s="16" t="s">
        <v>10</v>
      </c>
      <c r="D36" s="17">
        <v>524475369</v>
      </c>
      <c r="E36" s="17">
        <v>524475369</v>
      </c>
    </row>
    <row r="37" spans="1:5">
      <c r="A37" s="9" t="s">
        <v>52</v>
      </c>
      <c r="B37" s="15" t="s">
        <v>35</v>
      </c>
      <c r="C37" s="16" t="s">
        <v>13</v>
      </c>
      <c r="D37" s="17">
        <v>895436585</v>
      </c>
      <c r="E37" s="17">
        <v>895436585</v>
      </c>
    </row>
    <row r="38" spans="1:5">
      <c r="A38" s="9" t="s">
        <v>53</v>
      </c>
      <c r="B38" s="15" t="s">
        <v>35</v>
      </c>
      <c r="C38" s="16" t="s">
        <v>15</v>
      </c>
      <c r="D38" s="17">
        <v>121728849</v>
      </c>
      <c r="E38" s="17">
        <v>121728849</v>
      </c>
    </row>
    <row r="39" spans="1:5">
      <c r="A39" s="10" t="s">
        <v>54</v>
      </c>
      <c r="B39" s="11" t="s">
        <v>35</v>
      </c>
      <c r="C39" s="12" t="s">
        <v>35</v>
      </c>
      <c r="D39" s="13">
        <v>41164728</v>
      </c>
      <c r="E39" s="13">
        <v>41164728</v>
      </c>
    </row>
    <row r="40" spans="1:5">
      <c r="A40" s="9" t="s">
        <v>55</v>
      </c>
      <c r="B40" s="15" t="s">
        <v>35</v>
      </c>
      <c r="C40" s="16" t="s">
        <v>39</v>
      </c>
      <c r="D40" s="17">
        <v>113812328</v>
      </c>
      <c r="E40" s="17">
        <v>113812328</v>
      </c>
    </row>
    <row r="41" spans="1:5">
      <c r="A41" s="9" t="s">
        <v>56</v>
      </c>
      <c r="B41" s="15" t="s">
        <v>37</v>
      </c>
      <c r="C41" s="16" t="s">
        <v>11</v>
      </c>
      <c r="D41" s="17">
        <v>282118437</v>
      </c>
      <c r="E41" s="17">
        <v>281905937</v>
      </c>
    </row>
    <row r="42" spans="1:5">
      <c r="A42" s="10" t="s">
        <v>57</v>
      </c>
      <c r="B42" s="11" t="s">
        <v>37</v>
      </c>
      <c r="C42" s="12" t="s">
        <v>10</v>
      </c>
      <c r="D42" s="13">
        <v>172758816</v>
      </c>
      <c r="E42" s="13">
        <v>172546316</v>
      </c>
    </row>
    <row r="43" spans="1:5" ht="25.5">
      <c r="A43" s="9" t="s">
        <v>58</v>
      </c>
      <c r="B43" s="15" t="s">
        <v>37</v>
      </c>
      <c r="C43" s="16" t="s">
        <v>17</v>
      </c>
      <c r="D43" s="17">
        <v>109359621</v>
      </c>
      <c r="E43" s="17">
        <v>109359621</v>
      </c>
    </row>
    <row r="44" spans="1:5">
      <c r="A44" s="9" t="s">
        <v>59</v>
      </c>
      <c r="B44" s="15" t="s">
        <v>30</v>
      </c>
      <c r="C44" s="16" t="s">
        <v>11</v>
      </c>
      <c r="D44" s="17">
        <v>89165788</v>
      </c>
      <c r="E44" s="17">
        <v>66340390</v>
      </c>
    </row>
    <row r="45" spans="1:5">
      <c r="A45" s="9" t="s">
        <v>60</v>
      </c>
      <c r="B45" s="15" t="s">
        <v>30</v>
      </c>
      <c r="C45" s="16" t="s">
        <v>10</v>
      </c>
      <c r="D45" s="17">
        <v>8102704</v>
      </c>
      <c r="E45" s="17">
        <v>8102704</v>
      </c>
    </row>
    <row r="46" spans="1:5">
      <c r="A46" s="10" t="s">
        <v>61</v>
      </c>
      <c r="B46" s="11" t="s">
        <v>30</v>
      </c>
      <c r="C46" s="12" t="s">
        <v>15</v>
      </c>
      <c r="D46" s="13">
        <v>77406084</v>
      </c>
      <c r="E46" s="13">
        <v>54580686</v>
      </c>
    </row>
    <row r="47" spans="1:5">
      <c r="A47" s="9" t="s">
        <v>62</v>
      </c>
      <c r="B47" s="15" t="s">
        <v>30</v>
      </c>
      <c r="C47" s="16" t="s">
        <v>17</v>
      </c>
      <c r="D47" s="17">
        <v>2194600</v>
      </c>
      <c r="E47" s="17">
        <v>2194600</v>
      </c>
    </row>
    <row r="48" spans="1:5" ht="25.5">
      <c r="A48" s="9" t="s">
        <v>63</v>
      </c>
      <c r="B48" s="15" t="s">
        <v>30</v>
      </c>
      <c r="C48" s="16" t="s">
        <v>21</v>
      </c>
      <c r="D48" s="17">
        <v>1462400</v>
      </c>
      <c r="E48" s="17">
        <v>1462400</v>
      </c>
    </row>
    <row r="49" spans="1:5">
      <c r="A49" s="10" t="s">
        <v>64</v>
      </c>
      <c r="B49" s="11" t="s">
        <v>23</v>
      </c>
      <c r="C49" s="12" t="s">
        <v>11</v>
      </c>
      <c r="D49" s="13">
        <v>49361040</v>
      </c>
      <c r="E49" s="13">
        <v>49361040</v>
      </c>
    </row>
    <row r="50" spans="1:5">
      <c r="A50" s="9" t="s">
        <v>65</v>
      </c>
      <c r="B50" s="15" t="s">
        <v>23</v>
      </c>
      <c r="C50" s="16" t="s">
        <v>10</v>
      </c>
      <c r="D50" s="17">
        <v>21029998</v>
      </c>
      <c r="E50" s="17">
        <v>21029998</v>
      </c>
    </row>
    <row r="51" spans="1:5">
      <c r="A51" s="10" t="s">
        <v>66</v>
      </c>
      <c r="B51" s="11" t="s">
        <v>23</v>
      </c>
      <c r="C51" s="12" t="s">
        <v>13</v>
      </c>
      <c r="D51" s="13">
        <v>50000</v>
      </c>
      <c r="E51" s="13">
        <v>50000</v>
      </c>
    </row>
    <row r="52" spans="1:5">
      <c r="A52" s="9" t="s">
        <v>67</v>
      </c>
      <c r="B52" s="15" t="s">
        <v>23</v>
      </c>
      <c r="C52" s="16" t="s">
        <v>15</v>
      </c>
      <c r="D52" s="17">
        <v>28281042</v>
      </c>
      <c r="E52" s="17">
        <v>28281042</v>
      </c>
    </row>
    <row r="53" spans="1:5" ht="25.5">
      <c r="A53" s="9" t="s">
        <v>68</v>
      </c>
      <c r="B53" s="15" t="s">
        <v>25</v>
      </c>
      <c r="C53" s="16" t="s">
        <v>11</v>
      </c>
      <c r="D53" s="17">
        <v>55790</v>
      </c>
      <c r="E53" s="17">
        <v>2740</v>
      </c>
    </row>
    <row r="54" spans="1:5" ht="25.5">
      <c r="A54" s="18" t="s">
        <v>69</v>
      </c>
      <c r="B54" s="19" t="s">
        <v>25</v>
      </c>
      <c r="C54" s="19" t="s">
        <v>10</v>
      </c>
      <c r="D54" s="20">
        <v>55790</v>
      </c>
      <c r="E54" s="21">
        <v>2740</v>
      </c>
    </row>
    <row r="55" spans="1:5" ht="38.25">
      <c r="A55" s="9" t="s">
        <v>70</v>
      </c>
      <c r="B55" s="19" t="s">
        <v>71</v>
      </c>
      <c r="C55" s="19" t="s">
        <v>11</v>
      </c>
      <c r="D55" s="20">
        <v>140204400</v>
      </c>
      <c r="E55" s="22">
        <v>140204400</v>
      </c>
    </row>
    <row r="56" spans="1:5" ht="38.25">
      <c r="A56" s="9" t="s">
        <v>72</v>
      </c>
      <c r="B56" s="19" t="s">
        <v>71</v>
      </c>
      <c r="C56" s="19" t="s">
        <v>10</v>
      </c>
      <c r="D56" s="20">
        <v>104709600</v>
      </c>
      <c r="E56" s="22">
        <v>104709600</v>
      </c>
    </row>
    <row r="57" spans="1:5" ht="27.75" customHeight="1">
      <c r="A57" s="9" t="s">
        <v>73</v>
      </c>
      <c r="B57" s="19" t="s">
        <v>71</v>
      </c>
      <c r="C57" s="19" t="s">
        <v>15</v>
      </c>
      <c r="D57" s="20">
        <v>35494800</v>
      </c>
      <c r="E57" s="22">
        <v>35494800</v>
      </c>
    </row>
    <row r="58" spans="1:5">
      <c r="A58" s="19" t="s">
        <v>74</v>
      </c>
      <c r="B58" s="19"/>
      <c r="C58" s="19"/>
      <c r="D58" s="20">
        <v>39000000</v>
      </c>
      <c r="E58" s="22">
        <v>76500000</v>
      </c>
    </row>
  </sheetData>
  <autoFilter ref="A6:E51">
    <filterColumn colId="1"/>
  </autoFilter>
  <mergeCells count="7">
    <mergeCell ref="A1:E1"/>
    <mergeCell ref="A2:E2"/>
    <mergeCell ref="A3:E3"/>
    <mergeCell ref="A5:A6"/>
    <mergeCell ref="B5:C5"/>
    <mergeCell ref="D5:D6"/>
    <mergeCell ref="E5:E6"/>
  </mergeCells>
  <pageMargins left="0.70866141732283472" right="0.31496062992125984" top="0.35433070866141736" bottom="0.35433070866141736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Фун 25-26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2024-03-12T05:05:15Z</dcterms:created>
  <dcterms:modified xsi:type="dcterms:W3CDTF">2024-03-12T05:05:38Z</dcterms:modified>
</cp:coreProperties>
</file>