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адм к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'адм к'!$5:$5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'адм к'!$A:$E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F8" i="1"/>
  <c r="F6"/>
  <c r="E6"/>
  <c r="D6"/>
  <c r="F7" s="1"/>
  <c r="C6"/>
  <c r="A2"/>
  <c r="A1"/>
</calcChain>
</file>

<file path=xl/sharedStrings.xml><?xml version="1.0" encoding="utf-8"?>
<sst xmlns="http://schemas.openxmlformats.org/spreadsheetml/2006/main" count="45" uniqueCount="45">
  <si>
    <t>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 на 2024 год  и плановый период 2025-2026 годов</t>
  </si>
  <si>
    <t>(в рублях)</t>
  </si>
  <si>
    <t>Наименование</t>
  </si>
  <si>
    <t>ПБС</t>
  </si>
  <si>
    <t>2024 год</t>
  </si>
  <si>
    <t>2025 год</t>
  </si>
  <si>
    <t>2026 год</t>
  </si>
  <si>
    <t>откл</t>
  </si>
  <si>
    <t>ВСЕГО</t>
  </si>
  <si>
    <t>Администрация Ангарского  сельсовета</t>
  </si>
  <si>
    <t xml:space="preserve">ЦА301 </t>
  </si>
  <si>
    <t>Администрация Артюгинского  сельсовета</t>
  </si>
  <si>
    <t xml:space="preserve">ЦБ302 </t>
  </si>
  <si>
    <t>Администрация Белякинского сельсовета</t>
  </si>
  <si>
    <t xml:space="preserve">ЦВ303 </t>
  </si>
  <si>
    <t>Администрация Богучанского сельсовета</t>
  </si>
  <si>
    <t xml:space="preserve">ЦГ304 </t>
  </si>
  <si>
    <t>Администрация Говорковского сельсовета</t>
  </si>
  <si>
    <t xml:space="preserve">ЦД305 </t>
  </si>
  <si>
    <t>Администрация Красногорьевского сельсовета</t>
  </si>
  <si>
    <t xml:space="preserve">ЦЕ306 </t>
  </si>
  <si>
    <t>Администрация Манзенского  сельсовета</t>
  </si>
  <si>
    <t xml:space="preserve">ЦЖ307 </t>
  </si>
  <si>
    <t>Администрация Невонского сельсовета</t>
  </si>
  <si>
    <t xml:space="preserve">ЦИ308 </t>
  </si>
  <si>
    <t>Администрация Нижнетерянского сельсовета</t>
  </si>
  <si>
    <t xml:space="preserve">ЦК309 </t>
  </si>
  <si>
    <t>Администрация Новохайского сельсовета</t>
  </si>
  <si>
    <t xml:space="preserve">ЦЛ310 </t>
  </si>
  <si>
    <t>Администрация Октябрьского сельсовета</t>
  </si>
  <si>
    <t xml:space="preserve">ЦМ311 </t>
  </si>
  <si>
    <t>Администрация Осиновомысского сельсовета</t>
  </si>
  <si>
    <t xml:space="preserve">ЦН312 </t>
  </si>
  <si>
    <t>Администрация Пинчугского сельсовета</t>
  </si>
  <si>
    <t xml:space="preserve">ЦО313 </t>
  </si>
  <si>
    <t>Администрация Таежнинского сельсовета</t>
  </si>
  <si>
    <t xml:space="preserve">ЦП314 </t>
  </si>
  <si>
    <t>Администрация Такучетского  сельсовета</t>
  </si>
  <si>
    <t xml:space="preserve">ЦР315 </t>
  </si>
  <si>
    <t>Администрация Хребтовского сельсовета</t>
  </si>
  <si>
    <t xml:space="preserve">ЦС316 </t>
  </si>
  <si>
    <t>Администрация Чуноярского сельсовета</t>
  </si>
  <si>
    <t xml:space="preserve">ЦТ317 </t>
  </si>
  <si>
    <t>Администрация Шиверского сельсовета</t>
  </si>
  <si>
    <t xml:space="preserve">ЦУ318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</si>
</sst>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0_ ;[Red]\-#,##0.00\ "/>
    <numFmt numFmtId="166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3" applyNumberFormat="0" applyAlignment="0" applyProtection="0"/>
    <xf numFmtId="0" fontId="12" fillId="27" borderId="4" applyNumberFormat="0" applyAlignment="0" applyProtection="0"/>
    <xf numFmtId="0" fontId="13" fillId="27" borderId="3" applyNumberFormat="0" applyAlignment="0" applyProtection="0"/>
    <xf numFmtId="0" fontId="14" fillId="0" borderId="1" applyNumberFormat="0" applyFill="0" applyAlignment="0" applyProtection="0"/>
    <xf numFmtId="0" fontId="15" fillId="0" borderId="13" applyNumberFormat="0" applyFill="0" applyAlignment="0" applyProtection="0"/>
    <xf numFmtId="0" fontId="16" fillId="0" borderId="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8" borderId="6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6" fillId="0" borderId="0"/>
    <xf numFmtId="0" fontId="6" fillId="0" borderId="0"/>
    <xf numFmtId="0" fontId="21" fillId="0" borderId="0">
      <alignment vertical="center"/>
    </xf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1" fillId="31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right" wrapText="1"/>
    </xf>
    <xf numFmtId="164" fontId="2" fillId="0" borderId="0" xfId="1" applyFont="1"/>
    <xf numFmtId="0" fontId="2" fillId="0" borderId="0" xfId="0" applyFont="1"/>
    <xf numFmtId="0" fontId="3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0" fontId="2" fillId="0" borderId="0" xfId="1" applyNumberFormat="1" applyFont="1"/>
    <xf numFmtId="49" fontId="4" fillId="0" borderId="9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165" fontId="4" fillId="0" borderId="9" xfId="2" applyNumberFormat="1" applyFont="1" applyBorder="1" applyAlignment="1">
      <alignment horizontal="right" vertical="center"/>
    </xf>
    <xf numFmtId="2" fontId="5" fillId="0" borderId="0" xfId="1" applyNumberFormat="1" applyFont="1"/>
    <xf numFmtId="0" fontId="7" fillId="0" borderId="11" xfId="3" applyFont="1" applyFill="1" applyBorder="1" applyAlignment="1">
      <alignment horizontal="left" wrapText="1"/>
    </xf>
    <xf numFmtId="49" fontId="7" fillId="0" borderId="12" xfId="4" applyNumberFormat="1" applyFont="1" applyFill="1" applyBorder="1" applyAlignment="1">
      <alignment vertical="center"/>
    </xf>
    <xf numFmtId="165" fontId="7" fillId="0" borderId="9" xfId="5" applyNumberFormat="1" applyFont="1" applyFill="1" applyBorder="1"/>
    <xf numFmtId="0" fontId="8" fillId="0" borderId="11" xfId="6" applyFont="1" applyFill="1" applyBorder="1" applyAlignment="1">
      <alignment horizontal="left" wrapText="1"/>
    </xf>
    <xf numFmtId="0" fontId="7" fillId="0" borderId="11" xfId="7" applyFont="1" applyFill="1" applyBorder="1" applyAlignment="1">
      <alignment horizontal="left" wrapText="1"/>
    </xf>
    <xf numFmtId="49" fontId="7" fillId="0" borderId="12" xfId="8" applyNumberFormat="1" applyFont="1" applyFill="1" applyBorder="1" applyAlignment="1">
      <alignment vertical="center"/>
    </xf>
  </cellXfs>
  <cellStyles count="64">
    <cellStyle name="20% — акцент1" xfId="9"/>
    <cellStyle name="20% — акцент2" xfId="10"/>
    <cellStyle name="20% — акцент3" xfId="11"/>
    <cellStyle name="20% — акцент4" xfId="12"/>
    <cellStyle name="20% — акцент5" xfId="13"/>
    <cellStyle name="20% — акцент6" xfId="14"/>
    <cellStyle name="40% — акцент1" xfId="15"/>
    <cellStyle name="40% — акцент2" xfId="16"/>
    <cellStyle name="40% — акцент3" xfId="17"/>
    <cellStyle name="40% — акцент4" xfId="18"/>
    <cellStyle name="40% — акцент5" xfId="19"/>
    <cellStyle name="40% — акцент6" xfId="20"/>
    <cellStyle name="60% — акцент1" xfId="21"/>
    <cellStyle name="60% — акцент2" xfId="22"/>
    <cellStyle name="60% — акцент3" xfId="23"/>
    <cellStyle name="60% — акцент4" xfId="24"/>
    <cellStyle name="60% — акцент5" xfId="25"/>
    <cellStyle name="60% — акцент6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44"/>
    <cellStyle name="Обычный 11" xfId="6"/>
    <cellStyle name="Обычный 12" xfId="5"/>
    <cellStyle name="Обычный 2" xfId="45"/>
    <cellStyle name="Обычный 22" xfId="4"/>
    <cellStyle name="Обычный 23" xfId="3"/>
    <cellStyle name="Обычный 29" xfId="7"/>
    <cellStyle name="Обычный 3" xfId="46"/>
    <cellStyle name="Обычный 30" xfId="8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" xfId="1" builtinId="3"/>
    <cellStyle name="Финансовый 2" xfId="61"/>
    <cellStyle name="Финансовый 3" xfId="2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1%20&#1095;&#1090;&#1077;&#1085;&#1080;&#1077;\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topLeftCell="A2" workbookViewId="0">
      <selection activeCell="I22" sqref="I22"/>
    </sheetView>
  </sheetViews>
  <sheetFormatPr defaultRowHeight="54.75" customHeight="1"/>
  <cols>
    <col min="1" max="1" width="51.140625" style="3" customWidth="1"/>
    <col min="2" max="2" width="8.42578125" style="3" hidden="1" customWidth="1"/>
    <col min="3" max="3" width="13" style="3" customWidth="1"/>
    <col min="4" max="5" width="11.85546875" style="3" customWidth="1"/>
    <col min="6" max="6" width="15" style="2" customWidth="1"/>
    <col min="7" max="16384" width="9.140625" style="3"/>
  </cols>
  <sheetData>
    <row r="1" spans="1:7" ht="52.5" hidden="1" customHeight="1">
      <c r="A1" s="1" t="str">
        <f>"Приложение №"&amp;Н2ком&amp;"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</row>
    <row r="2" spans="1:7" ht="54.75" customHeight="1">
      <c r="A2" s="1" t="str">
        <f>"Приложение "&amp;Н1ком&amp;" к решению
Богучанского районного Совета депутатов
от "&amp;Р1дата&amp;" года №"&amp;Р1номер</f>
        <v>Приложение 12 к решению
Богучанского районного Совета депутатов
от  года №</v>
      </c>
      <c r="B2" s="1"/>
      <c r="C2" s="1"/>
      <c r="D2" s="1"/>
      <c r="E2" s="1"/>
    </row>
    <row r="3" spans="1:7" ht="82.5" customHeight="1">
      <c r="A3" s="4" t="s">
        <v>0</v>
      </c>
      <c r="B3" s="4"/>
      <c r="C3" s="4"/>
      <c r="D3" s="4"/>
      <c r="E3" s="4"/>
    </row>
    <row r="4" spans="1:7" ht="30" customHeight="1">
      <c r="D4" s="5"/>
      <c r="E4" s="5" t="s">
        <v>1</v>
      </c>
    </row>
    <row r="5" spans="1:7" ht="12.75">
      <c r="A5" s="6" t="s">
        <v>2</v>
      </c>
      <c r="B5" s="7" t="s">
        <v>3</v>
      </c>
      <c r="C5" s="6" t="s">
        <v>4</v>
      </c>
      <c r="D5" s="6" t="s">
        <v>5</v>
      </c>
      <c r="E5" s="6" t="s">
        <v>6</v>
      </c>
      <c r="F5" s="8">
        <v>1110075140</v>
      </c>
      <c r="G5" s="3" t="s">
        <v>7</v>
      </c>
    </row>
    <row r="6" spans="1:7" ht="15">
      <c r="A6" s="9" t="s">
        <v>8</v>
      </c>
      <c r="B6" s="10"/>
      <c r="C6" s="11">
        <f>SUM(C7:C24)</f>
        <v>324900</v>
      </c>
      <c r="D6" s="11">
        <f>SUM(D7:D24)</f>
        <v>324900</v>
      </c>
      <c r="E6" s="11">
        <f>SUM(E7:E24)</f>
        <v>324900</v>
      </c>
      <c r="F6" s="12">
        <f ca="1">SUMIF(РзПз,"????"&amp;F$5,СумВед)-C6</f>
        <v>0</v>
      </c>
      <c r="G6" s="3">
        <v>2023</v>
      </c>
    </row>
    <row r="7" spans="1:7" ht="14.25">
      <c r="A7" s="13" t="s">
        <v>9</v>
      </c>
      <c r="B7" s="14" t="s">
        <v>10</v>
      </c>
      <c r="C7" s="15">
        <v>15400</v>
      </c>
      <c r="D7" s="15">
        <v>15400</v>
      </c>
      <c r="E7" s="15">
        <v>15400</v>
      </c>
      <c r="F7" s="12">
        <f ca="1">SUMIF(РзПзПлПер,"????"&amp;F$5,СумВед14)-D6</f>
        <v>0</v>
      </c>
      <c r="G7" s="3">
        <v>2014</v>
      </c>
    </row>
    <row r="8" spans="1:7" ht="14.25">
      <c r="A8" s="13" t="s">
        <v>11</v>
      </c>
      <c r="B8" s="14" t="s">
        <v>12</v>
      </c>
      <c r="C8" s="15">
        <v>4200</v>
      </c>
      <c r="D8" s="15">
        <v>4200</v>
      </c>
      <c r="E8" s="15">
        <v>4200</v>
      </c>
      <c r="F8" s="12">
        <f ca="1">SUMIF(РзПзПлПер,"????"&amp;F$5,СумВед15)-E6</f>
        <v>0</v>
      </c>
      <c r="G8" s="3">
        <v>2015</v>
      </c>
    </row>
    <row r="9" spans="1:7" ht="14.25">
      <c r="A9" s="13" t="s">
        <v>13</v>
      </c>
      <c r="B9" s="14" t="s">
        <v>14</v>
      </c>
      <c r="C9" s="15">
        <v>900</v>
      </c>
      <c r="D9" s="15">
        <v>900</v>
      </c>
      <c r="E9" s="15">
        <v>900</v>
      </c>
    </row>
    <row r="10" spans="1:7" ht="14.25">
      <c r="A10" s="13" t="s">
        <v>15</v>
      </c>
      <c r="B10" s="14" t="s">
        <v>16</v>
      </c>
      <c r="C10" s="15">
        <v>87100</v>
      </c>
      <c r="D10" s="15">
        <v>87100</v>
      </c>
      <c r="E10" s="15">
        <v>87100</v>
      </c>
    </row>
    <row r="11" spans="1:7" ht="14.25">
      <c r="A11" s="13" t="s">
        <v>17</v>
      </c>
      <c r="B11" s="14" t="s">
        <v>18</v>
      </c>
      <c r="C11" s="15">
        <v>4900</v>
      </c>
      <c r="D11" s="15">
        <v>4900</v>
      </c>
      <c r="E11" s="15">
        <v>4900</v>
      </c>
    </row>
    <row r="12" spans="1:7" ht="14.25">
      <c r="A12" s="16" t="s">
        <v>19</v>
      </c>
      <c r="B12" s="14" t="s">
        <v>20</v>
      </c>
      <c r="C12" s="15">
        <v>20100</v>
      </c>
      <c r="D12" s="15">
        <v>20100</v>
      </c>
      <c r="E12" s="15">
        <v>20100</v>
      </c>
    </row>
    <row r="13" spans="1:7" ht="14.25">
      <c r="A13" s="13" t="s">
        <v>21</v>
      </c>
      <c r="B13" s="14" t="s">
        <v>22</v>
      </c>
      <c r="C13" s="15">
        <v>11900</v>
      </c>
      <c r="D13" s="15">
        <v>11900</v>
      </c>
      <c r="E13" s="15">
        <v>11900</v>
      </c>
    </row>
    <row r="14" spans="1:7" ht="14.25">
      <c r="A14" s="13" t="s">
        <v>23</v>
      </c>
      <c r="B14" s="14" t="s">
        <v>24</v>
      </c>
      <c r="C14" s="15">
        <v>11100</v>
      </c>
      <c r="D14" s="15">
        <v>11100</v>
      </c>
      <c r="E14" s="15">
        <v>11100</v>
      </c>
    </row>
    <row r="15" spans="1:7" ht="14.25">
      <c r="A15" s="13" t="s">
        <v>25</v>
      </c>
      <c r="B15" s="14" t="s">
        <v>26</v>
      </c>
      <c r="C15" s="15">
        <v>2900</v>
      </c>
      <c r="D15" s="15">
        <v>2900</v>
      </c>
      <c r="E15" s="15">
        <v>2900</v>
      </c>
    </row>
    <row r="16" spans="1:7" ht="14.25">
      <c r="A16" s="13" t="s">
        <v>27</v>
      </c>
      <c r="B16" s="14" t="s">
        <v>28</v>
      </c>
      <c r="C16" s="15">
        <v>6900</v>
      </c>
      <c r="D16" s="15">
        <v>6900</v>
      </c>
      <c r="E16" s="15">
        <v>6900</v>
      </c>
    </row>
    <row r="17" spans="1:5" ht="14.25">
      <c r="A17" s="13" t="s">
        <v>29</v>
      </c>
      <c r="B17" s="14" t="s">
        <v>30</v>
      </c>
      <c r="C17" s="15">
        <v>32200</v>
      </c>
      <c r="D17" s="15">
        <v>32200</v>
      </c>
      <c r="E17" s="15">
        <v>32200</v>
      </c>
    </row>
    <row r="18" spans="1:5" ht="14.25">
      <c r="A18" s="13" t="s">
        <v>31</v>
      </c>
      <c r="B18" s="14" t="s">
        <v>32</v>
      </c>
      <c r="C18" s="15">
        <v>13300</v>
      </c>
      <c r="D18" s="15">
        <v>13300</v>
      </c>
      <c r="E18" s="15">
        <v>13300</v>
      </c>
    </row>
    <row r="19" spans="1:5" ht="14.25">
      <c r="A19" s="17" t="s">
        <v>33</v>
      </c>
      <c r="B19" s="18" t="s">
        <v>34</v>
      </c>
      <c r="C19" s="15">
        <v>15900</v>
      </c>
      <c r="D19" s="15">
        <v>15900</v>
      </c>
      <c r="E19" s="15">
        <v>15900</v>
      </c>
    </row>
    <row r="20" spans="1:5" ht="14.25">
      <c r="A20" s="13" t="s">
        <v>35</v>
      </c>
      <c r="B20" s="14" t="s">
        <v>36</v>
      </c>
      <c r="C20" s="15">
        <v>58600</v>
      </c>
      <c r="D20" s="15">
        <v>58600</v>
      </c>
      <c r="E20" s="15">
        <v>58600</v>
      </c>
    </row>
    <row r="21" spans="1:5" ht="14.25">
      <c r="A21" s="13" t="s">
        <v>37</v>
      </c>
      <c r="B21" s="14" t="s">
        <v>38</v>
      </c>
      <c r="C21" s="15">
        <v>4000</v>
      </c>
      <c r="D21" s="15">
        <v>4000</v>
      </c>
      <c r="E21" s="15">
        <v>4000</v>
      </c>
    </row>
    <row r="22" spans="1:5" ht="14.25">
      <c r="A22" s="13" t="s">
        <v>39</v>
      </c>
      <c r="B22" s="14" t="s">
        <v>40</v>
      </c>
      <c r="C22" s="15">
        <v>8800</v>
      </c>
      <c r="D22" s="15">
        <v>8800</v>
      </c>
      <c r="E22" s="15">
        <v>8800</v>
      </c>
    </row>
    <row r="23" spans="1:5" ht="14.25">
      <c r="A23" s="13" t="s">
        <v>41</v>
      </c>
      <c r="B23" s="14" t="s">
        <v>42</v>
      </c>
      <c r="C23" s="15">
        <v>20600</v>
      </c>
      <c r="D23" s="15">
        <v>20600</v>
      </c>
      <c r="E23" s="15">
        <v>20600</v>
      </c>
    </row>
    <row r="24" spans="1:5" ht="14.25">
      <c r="A24" s="13" t="s">
        <v>43</v>
      </c>
      <c r="B24" s="14" t="s">
        <v>44</v>
      </c>
      <c r="C24" s="15">
        <v>6100</v>
      </c>
      <c r="D24" s="15">
        <v>6100</v>
      </c>
      <c r="E24" s="15">
        <v>6100</v>
      </c>
    </row>
  </sheetData>
  <mergeCells count="4">
    <mergeCell ref="A1:E1"/>
    <mergeCell ref="A2:E2"/>
    <mergeCell ref="A3:E3"/>
    <mergeCell ref="A6:B6"/>
  </mergeCells>
  <pageMargins left="0.98425196850393704" right="0.43307086614173229" top="0.74803149606299213" bottom="0.74803149606299213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адм к</vt:lpstr>
      <vt:lpstr>'адм к'!Заголовки_для_печати</vt:lpstr>
      <vt:lpstr>'адм к'!Область_печати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2024-03-12T05:30:42Z</dcterms:created>
  <dcterms:modified xsi:type="dcterms:W3CDTF">2024-03-12T05:31:05Z</dcterms:modified>
</cp:coreProperties>
</file>