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300" windowWidth="18795" windowHeight="12015"/>
  </bookViews>
  <sheets>
    <sheet name="Лист1" sheetId="1" r:id="rId1"/>
  </sheets>
  <definedNames>
    <definedName name="_xlnm.Print_Titles" localSheetId="0">Лист1!$8:$8</definedName>
    <definedName name="_xlnm.Print_Area" localSheetId="0">Лист1!$A$1:$F$117</definedName>
  </definedNames>
  <calcPr calcId="125725"/>
</workbook>
</file>

<file path=xl/calcChain.xml><?xml version="1.0" encoding="utf-8"?>
<calcChain xmlns="http://schemas.openxmlformats.org/spreadsheetml/2006/main">
  <c r="E17" i="1"/>
  <c r="F17"/>
  <c r="D17"/>
  <c r="D116"/>
  <c r="E116"/>
  <c r="F116"/>
  <c r="F67"/>
  <c r="E67"/>
  <c r="D67"/>
  <c r="E11"/>
  <c r="F11"/>
  <c r="D11"/>
  <c r="E27" l="1"/>
  <c r="F27"/>
  <c r="D27"/>
  <c r="E29" l="1"/>
  <c r="F29"/>
  <c r="E34"/>
  <c r="F34"/>
  <c r="E37"/>
  <c r="F37"/>
  <c r="E41"/>
  <c r="F41"/>
  <c r="E50"/>
  <c r="F50"/>
  <c r="E71"/>
  <c r="F71"/>
  <c r="E76"/>
  <c r="F76"/>
  <c r="D34"/>
  <c r="D29" l="1"/>
  <c r="D41"/>
  <c r="D50"/>
  <c r="D37"/>
  <c r="E39"/>
  <c r="E117" s="1"/>
  <c r="F39"/>
  <c r="F117" s="1"/>
  <c r="D39"/>
  <c r="D71"/>
  <c r="D76"/>
  <c r="D117" l="1"/>
</calcChain>
</file>

<file path=xl/sharedStrings.xml><?xml version="1.0" encoding="utf-8"?>
<sst xmlns="http://schemas.openxmlformats.org/spreadsheetml/2006/main" count="229" uniqueCount="128">
  <si>
    <t xml:space="preserve">Налог на прибыль организаций, зачисляемый в бюджеты субъектов Российской Федерации </t>
  </si>
  <si>
    <t>Единый налог на вмененный доход для отдельных видов деятельности</t>
  </si>
  <si>
    <t>890</t>
  </si>
  <si>
    <t>Федеральная налоговая служба, итого</t>
  </si>
  <si>
    <t>к Пояснительной записке</t>
  </si>
  <si>
    <t>№ п/п</t>
  </si>
  <si>
    <t>Код</t>
  </si>
  <si>
    <t>Наименование главного администратора,
 статьи дохода</t>
  </si>
  <si>
    <t>1</t>
  </si>
  <si>
    <t>2</t>
  </si>
  <si>
    <t>000</t>
  </si>
  <si>
    <t>Итого доходы, закрепленные за всеми главными администраторами</t>
  </si>
  <si>
    <t>182</t>
  </si>
  <si>
    <t>Доходы от продажи услуг, оказываемых учреждениями, находящимися в ведении органов власти муниципальных районов</t>
  </si>
  <si>
    <t>875</t>
  </si>
  <si>
    <t>Управление образования администрации Богучанского района, итого</t>
  </si>
  <si>
    <t>Государственная пошлина по делам, рассматриваемым в судах общей юрисдикции, мировыми судьями (за исключением государственной пошлины по делам, рассматриваемым Верховным Судом Российской Федерации)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</si>
  <si>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автономных учреждений)</t>
  </si>
  <si>
    <t>863</t>
  </si>
  <si>
    <t>Управление муниципальной собственностью администрации Богучанского района, итого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</si>
  <si>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автономных учреждений)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</si>
  <si>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</si>
  <si>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Единый сельскохозяйственный налог</t>
  </si>
  <si>
    <t>Налог на иущество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</si>
  <si>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228 Налогового кодекса РФ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</si>
  <si>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ст.227 НК РФ</t>
  </si>
  <si>
    <t>Налог на доходы физических лиц с доходов, полученных физическими лицами в соответствии со ст. 228 НК РФ</t>
  </si>
  <si>
    <t>048</t>
  </si>
  <si>
    <t>4</t>
  </si>
  <si>
    <t>5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</si>
  <si>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</si>
  <si>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</si>
  <si>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производимый на территории Российской Федерации,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</si>
  <si>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производимый на территории Российской Федерации,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</si>
  <si>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</t>
  </si>
  <si>
    <t>Федеральное казначейство</t>
  </si>
  <si>
    <t>Налог, взимаемый в связи с применением патентной системы налогообложения, зачисляемый в бюджеты муниципальных районов</t>
  </si>
  <si>
    <t>Доходы от реализации иного имущества, находящегося в собственности муниципальных районов (за исключением имущества муниципальных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</si>
  <si>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Прочие безвозмездные поступления в бюджеты муниципальных районов (добровольные пожертвования муниципальным учреждениям, находящимся в ведении органов местного самоуправления муниципальных районов)</t>
  </si>
  <si>
    <t>Администрация Богучанского района</t>
  </si>
  <si>
    <t>806</t>
  </si>
  <si>
    <t>Доходы, поступающие в порядке возмещения расходов, понесенных в связи с эксплуатацией имущества муниципальных районов (возмещение коммунальных услуг)</t>
  </si>
  <si>
    <t>Финансовое управление администрации Богучанского района, итого</t>
  </si>
  <si>
    <t>Плата за выбросы загрязняющих веществ в атмосферный воздух стацианарными объектами</t>
  </si>
  <si>
    <t>Плата за выбросы загрязняющих веществ в водные объекты</t>
  </si>
  <si>
    <t>Плата за размещение отходов производства и потребления</t>
  </si>
  <si>
    <t>Налог на доходы физических лиц в виде фиксированных авансовых платежей с доходов, полученных физическими лицами, являющимися иносранными гражданами, осуществляющими трудовую деятельность по найму у физических лиц на основании патента в соответствии со статьей 227.1 Налогового кодекса Российской Федерации</t>
  </si>
  <si>
    <t>Земельный налог с физических лиц, обладающих зелельным участком, расположенным в границих межселенных территорий</t>
  </si>
  <si>
    <t>Прочие поступления от использования имущества, находящегося в собственности муниципальных районов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</si>
  <si>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856</t>
  </si>
  <si>
    <t>Управление культуры администрации Богучанского района, итого</t>
  </si>
  <si>
    <t>ВСЕГО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</si>
  <si>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</si>
  <si>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</si>
  <si>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880</t>
  </si>
  <si>
    <t>Муниципальная казенное учреждение "Муниципальная пожарная часть №1"</t>
  </si>
  <si>
    <t>802</t>
  </si>
  <si>
    <t>Контрольно-счетная комиссия муниципального образования Богучанский район</t>
  </si>
  <si>
    <t>Федеральная служба по надзору в сфере природопользования, итого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</si>
  <si>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</si>
  <si>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 от продажи земельных участков, государственная собственность на которые не разграничена и которые расположены в границах поселений и  межселенных территорий муниципальных районов</t>
  </si>
  <si>
    <t>Государственная пошлина за выдачу разрешения на установку рекламной конструкции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</si>
  <si>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</si>
  <si>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Земельный налог с организаций, обладающих земельным участком, расположенным в границих межселенных территорий</t>
  </si>
  <si>
    <t>Доходы районного бюджета, 
2022 год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</si>
  <si>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</si>
  <si>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</si>
  <si>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муниципальных районов)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</si>
  <si>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до 1 января 2020 года</t>
  </si>
  <si>
    <t>439</t>
  </si>
  <si>
    <t>Агенство по обеспечению деятельности мировых судей Красноярского края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</si>
  <si>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</si>
  <si>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</si>
  <si>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Доходы районного бюджета, 
2023 год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</si>
  <si>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</si>
  <si>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</si>
  <si>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</si>
  <si>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</si>
  <si>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</si>
  <si>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</si>
  <si>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Налог на доходы физических лиц в отношении доходов физических лиц, превышающих 5,0 млн рублей, в части, установленной для уплаты в федеральный бюджет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</si>
  <si>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</si>
  <si>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Дотации бюджетам муниципальных районов на выравнивание бюджетной обеспеченности</t>
  </si>
  <si>
    <t>Дотации бюджетам муниципальных районов на поддержку мер по обеспечению сбалансированности бюджетов</t>
  </si>
  <si>
    <t>Субсидии бюджетам муниципальных районов на 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</si>
  <si>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</si>
  <si>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Прочие субсидии бюджетам муниципальных районов (на реализацию мероприятий, направленных на повышение безопасности дорожного движения, за счет средств дорожного фонда Красноярского края) </t>
  </si>
  <si>
    <t>Прочие субсидии бюджетам муниципальных районов (на частичное финансирование (возмещение) расходов муниципальных образований края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оплату услуг по санитарно-эпидемиологической оценке обстановки муниципальных загородных оздоровительных лагерей, оказанных на договорной основе, в случае отсутствия в муниципальных загородных оздоровительных лагерях санитарных врачей)</t>
  </si>
  <si>
    <t>Прочие субсидии бюджетам муниципальных районам (на частичное финансирование (возмещение) расходов на содержание единых дежурно-диспетчерских служб муниципальных образований Красноярского края)</t>
  </si>
  <si>
    <t>Прочие субсидии бюджетам муниципальных районов  (на поддержку деятельности муниципальных молодежных центров в рамках подпрограммы «Вовлечение молодежи в социальную практику» государственной программы Красноярского края «Молодежь Красноярского края в XXI веке»)</t>
  </si>
  <si>
    <t>Прочие субсидии бюджетам муниципальных районов  (на комплектование книжных фондов библиотек муниципальных образований Красноярского края)</t>
  </si>
  <si>
    <t>Прочие субсидии бюджетам муниципальных районов (на капитальный ремонт и ремонт автомобильных дорог общего пользования местного значения за счет средств дорожного фонда Красноярского края)</t>
  </si>
  <si>
    <t>Прочие субсидии бюджетам муниципальных районов (на проведение работ в общеобразовательных организациях с целью приведения зданий и сооружений в соответствие требованиям надзорных органов)</t>
  </si>
  <si>
    <t>Субвенции бюджетам муниципальных районов на выполнение передаваемых полномочий субъектов Российской Федерации (на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7-2988))</t>
  </si>
  <si>
    <t>Субвенции бюджетам муниципальных районов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</si>
  <si>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Субвенции бюджетам муниципальных районов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</si>
  <si>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 xml:space="preserve">Субвенции бюджетам муниципальных районов на выполнение передаваемых полномочий субъектов Российской Федерации (осуществление уведомительной регистрации коллективных договоров и территориальных соглашений и контроля за их выполнением) </t>
  </si>
  <si>
    <t>Субвенции бюджетам муниципальных районов на выполнение передаваемых полномочий субъектов Российской Федерации (для реализации отдельных государственных полномочий по осуществлению мониторинга состояния и развития лесной промышленности )</t>
  </si>
  <si>
    <t>Субвенции бюджетам муниципальных районов на выполнение передаваемых полномочий субъектов Российской Федерации (на обеспечение деятельности специалистов, осуществляющих переданные государственные полномочия по переселению граждан из районов Крайнего Севера и приравненных к ним местностей)</t>
  </si>
  <si>
    <t>Субвенции бюджетам муниципальных районов на выполнение передаваемых полномочий субъектов Российской Федерации (по созданию и обеспечению деятельности административных комиссий в соответствии с Законом края от 23 апреля 2009 года № 8-3170)</t>
  </si>
  <si>
    <t xml:space="preserve">Субвенции бюджетам муниципальных районов на выполнение передаваемых полномочий субъектов Российской Федерации (решение вопросов поддержки сельскохозяйственного производства) </t>
  </si>
  <si>
    <t>Субвенции бюджетам муниципальных районов на выполнение передаваемых полномочий субъектов Российской Федерации (по организации проведения мероприятий по отлову и содержанию безнадзорных животных)</t>
  </si>
  <si>
    <t>Субвенции бюджетам муниципальных районов на выполнение передаваемых полномочий субъектов Российской Федерации (в области архивного дела, переданных органам местного самоуправления Красноярского края)</t>
  </si>
  <si>
    <t>Субвенции бюджетам муниципальных районов на выполнение передаваемых полномочий субъектов Российской Федерации (по организации и осуществлению деятельности по опеке и попечительству в отношении несовершеннолетних)</t>
  </si>
  <si>
    <t>Субвенции бюджетам муниципальных районов на выполнение передаваемых полномочий субъектов Российской Федерации (по осуществлению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платы)</t>
  </si>
  <si>
    <t>Субвенции бюджетам муниципальных районов на выполнение передаваемых полномочий субъектов Российской Федерации (на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общеобразовательных организаций)</t>
  </si>
  <si>
    <t>Субвенции бюджетам муниципальных районов на выполнение передаваемых полномочий субъектов Российской Федерации (на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платы)</t>
  </si>
  <si>
    <t>Субвенции бюджетам муниципальных районов на выполнение передаваемых полномочий субъектов Российской Федерации (на реализацию отдельных мер по обеспечению ограничения платы граждан за коммунальные услуги)</t>
  </si>
  <si>
    <t>Субвенции бюджетам муниципальных районов на выполнение передаваемых полномочий субъектов Российской Федерации (на компенсацию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на территории Красноярского края для населения)</t>
  </si>
  <si>
    <t>Субвенции бюджетам муниципальных районов на выполнение передаваемых полномочий субъектов Российской Федерации (на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родителей)</t>
  </si>
  <si>
    <t>Субвенции бюджетам муниципальных районов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</si>
  <si>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Субвенции бюджетам муниципальных районов на выполнение передаваемых полномочий субъектов Российской Федерации (по расчету и предоставлению дотаций поселениям, входящим в состав муниципального района края)</t>
  </si>
  <si>
    <t>Субвенции бюджетам муниципальных районов на выполнение передаваемых полномочий субъектов Российской Федерации (по созданию и обеспечению деятельности комиссий по делам несовершеннолетних и защите их прав)</t>
  </si>
  <si>
    <t>Субвенции бюджетам муниципальных районов на выполнение передаваемых полномочий субъектов Российской Федерации (по обеспечению отдыха и оздоровления детей)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</si>
  <si>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</si>
  <si>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</si>
  <si>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006</t>
  </si>
  <si>
    <t>Управление делами губернатора и правительства Красноярского края</t>
  </si>
  <si>
    <t>Администрирование доходов районного бюджета в 2022 году и плановый период 2023-2024 годов</t>
  </si>
  <si>
    <t>Доходы районного бюджета, 
2024 год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</si>
  <si>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</si>
  <si>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</si>
  <si>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Прочее возмещение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</si>
  <si>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Прочие субсидии бюджетам муниципальных районов (на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городах, за счет средств краевого бюджета)</t>
  </si>
  <si>
    <t>Прочие субсидии бюджетам муниципальных районов (на реализацию муниципальных программ развития субъектов малого и среднего предпринимательства)</t>
  </si>
  <si>
    <t>Субвенции бюджетам муниципальных районов на выполнение передаваемых полномочий субъектов Российской Федерации (по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родителей)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</si>
  <si>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</si>
  <si>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Приложение 4</t>
  </si>
</sst>
</file>

<file path=xl/styles.xml><?xml version="1.0" encoding="utf-8"?>
<styleSheet xmlns="http://schemas.openxmlformats.org/spreadsheetml/2006/main">
  <numFmts count="1">
    <numFmt numFmtId="164" formatCode="?"/>
  </numFmts>
  <fonts count="10"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5" fillId="0" borderId="0"/>
  </cellStyleXfs>
  <cellXfs count="56">
    <xf numFmtId="0" fontId="0" fillId="0" borderId="0" xfId="0"/>
    <xf numFmtId="0" fontId="1" fillId="0" borderId="0" xfId="0" applyFont="1" applyAlignment="1">
      <alignment vertical="justify" wrapText="1"/>
    </xf>
    <xf numFmtId="0" fontId="2" fillId="0" borderId="0" xfId="0" applyFont="1"/>
    <xf numFmtId="0" fontId="1" fillId="0" borderId="0" xfId="0" applyFont="1"/>
    <xf numFmtId="4" fontId="2" fillId="0" borderId="0" xfId="0" applyNumberFormat="1" applyFont="1"/>
    <xf numFmtId="4" fontId="2" fillId="0" borderId="0" xfId="0" applyNumberFormat="1" applyFont="1" applyAlignment="1">
      <alignment vertical="justify" wrapText="1"/>
    </xf>
    <xf numFmtId="4" fontId="6" fillId="0" borderId="0" xfId="0" applyNumberFormat="1" applyFont="1"/>
    <xf numFmtId="0" fontId="7" fillId="0" borderId="0" xfId="0" applyFont="1"/>
    <xf numFmtId="0" fontId="6" fillId="0" borderId="0" xfId="0" applyFont="1"/>
    <xf numFmtId="49" fontId="8" fillId="0" borderId="0" xfId="0" quotePrefix="1" applyNumberFormat="1" applyFont="1" applyAlignment="1">
      <alignment horizontal="left" vertical="top" wrapText="1"/>
    </xf>
    <xf numFmtId="49" fontId="8" fillId="0" borderId="0" xfId="0" quotePrefix="1" applyNumberFormat="1" applyFont="1" applyAlignment="1">
      <alignment vertical="justify" wrapText="1"/>
    </xf>
    <xf numFmtId="4" fontId="8" fillId="0" borderId="0" xfId="0" applyNumberFormat="1" applyFont="1" applyFill="1" applyBorder="1" applyAlignment="1">
      <alignment horizontal="right"/>
    </xf>
    <xf numFmtId="4" fontId="9" fillId="0" borderId="0" xfId="0" applyNumberFormat="1" applyFont="1" applyFill="1" applyBorder="1" applyAlignment="1">
      <alignment horizontal="right"/>
    </xf>
    <xf numFmtId="49" fontId="9" fillId="0" borderId="1" xfId="0" applyNumberFormat="1" applyFont="1" applyBorder="1" applyAlignment="1">
      <alignment horizontal="left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0" fontId="9" fillId="0" borderId="1" xfId="0" applyNumberFormat="1" applyFont="1" applyBorder="1" applyAlignment="1">
      <alignment horizontal="left" vertical="top"/>
    </xf>
    <xf numFmtId="49" fontId="8" fillId="0" borderId="1" xfId="0" applyNumberFormat="1" applyFont="1" applyBorder="1" applyAlignment="1">
      <alignment vertical="top"/>
    </xf>
    <xf numFmtId="49" fontId="9" fillId="0" borderId="1" xfId="0" applyNumberFormat="1" applyFont="1" applyBorder="1" applyAlignment="1">
      <alignment vertical="top"/>
    </xf>
    <xf numFmtId="49" fontId="9" fillId="0" borderId="0" xfId="0" applyNumberFormat="1" applyFont="1" applyAlignment="1">
      <alignment horizontal="left" vertical="top"/>
    </xf>
    <xf numFmtId="49" fontId="9" fillId="0" borderId="0" xfId="0" applyNumberFormat="1" applyFont="1" applyAlignment="1">
      <alignment vertical="top"/>
    </xf>
    <xf numFmtId="4" fontId="8" fillId="0" borderId="0" xfId="0" applyNumberFormat="1" applyFont="1" applyFill="1" applyAlignment="1">
      <alignment vertical="justify" wrapText="1"/>
    </xf>
    <xf numFmtId="4" fontId="8" fillId="0" borderId="0" xfId="0" quotePrefix="1" applyNumberFormat="1" applyFont="1" applyFill="1" applyAlignment="1">
      <alignment vertical="justify" wrapText="1"/>
    </xf>
    <xf numFmtId="4" fontId="9" fillId="0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4" fontId="9" fillId="0" borderId="1" xfId="0" applyNumberFormat="1" applyFont="1" applyFill="1" applyBorder="1"/>
    <xf numFmtId="4" fontId="8" fillId="0" borderId="1" xfId="0" applyNumberFormat="1" applyFont="1" applyFill="1" applyBorder="1"/>
    <xf numFmtId="4" fontId="9" fillId="0" borderId="0" xfId="0" applyNumberFormat="1" applyFont="1" applyFill="1"/>
    <xf numFmtId="49" fontId="8" fillId="0" borderId="0" xfId="0" quotePrefix="1" applyNumberFormat="1" applyFont="1" applyFill="1" applyAlignment="1">
      <alignment vertical="justify" wrapText="1"/>
    </xf>
    <xf numFmtId="49" fontId="9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Fill="1" applyBorder="1" applyAlignment="1">
      <alignment vertical="top" wrapText="1"/>
    </xf>
    <xf numFmtId="1" fontId="9" fillId="0" borderId="1" xfId="0" applyNumberFormat="1" applyFont="1" applyFill="1" applyBorder="1" applyAlignment="1">
      <alignment vertical="top" wrapText="1"/>
    </xf>
    <xf numFmtId="49" fontId="9" fillId="0" borderId="0" xfId="0" applyNumberFormat="1" applyFont="1" applyFill="1"/>
    <xf numFmtId="164" fontId="9" fillId="0" borderId="1" xfId="0" applyNumberFormat="1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wrapText="1"/>
    </xf>
    <xf numFmtId="49" fontId="9" fillId="0" borderId="1" xfId="0" applyNumberFormat="1" applyFont="1" applyBorder="1" applyAlignment="1">
      <alignment horizontal="left" vertical="top"/>
    </xf>
    <xf numFmtId="0" fontId="9" fillId="0" borderId="3" xfId="0" applyFont="1" applyFill="1" applyBorder="1" applyAlignment="1">
      <alignment wrapText="1"/>
    </xf>
    <xf numFmtId="0" fontId="9" fillId="0" borderId="1" xfId="0" applyNumberFormat="1" applyFont="1" applyFill="1" applyBorder="1" applyAlignment="1">
      <alignment horizontal="left" vertical="top"/>
    </xf>
    <xf numFmtId="49" fontId="9" fillId="0" borderId="1" xfId="0" applyNumberFormat="1" applyFont="1" applyFill="1" applyBorder="1" applyAlignment="1">
      <alignment vertical="top"/>
    </xf>
    <xf numFmtId="4" fontId="6" fillId="0" borderId="0" xfId="0" applyNumberFormat="1" applyFont="1" applyFill="1"/>
    <xf numFmtId="0" fontId="7" fillId="0" borderId="0" xfId="0" applyFont="1" applyFill="1"/>
    <xf numFmtId="49" fontId="8" fillId="0" borderId="1" xfId="0" applyNumberFormat="1" applyFont="1" applyFill="1" applyBorder="1" applyAlignment="1">
      <alignment vertical="top"/>
    </xf>
    <xf numFmtId="0" fontId="8" fillId="0" borderId="2" xfId="0" applyFont="1" applyFill="1" applyBorder="1" applyAlignment="1">
      <alignment vertical="center" wrapText="1"/>
    </xf>
    <xf numFmtId="11" fontId="9" fillId="0" borderId="1" xfId="0" applyNumberFormat="1" applyFont="1" applyFill="1" applyBorder="1" applyAlignment="1">
      <alignment vertical="top" wrapText="1"/>
    </xf>
    <xf numFmtId="11" fontId="9" fillId="0" borderId="3" xfId="0" applyNumberFormat="1" applyFont="1" applyFill="1" applyBorder="1" applyAlignment="1">
      <alignment horizontal="left" vertical="center" wrapText="1"/>
    </xf>
    <xf numFmtId="4" fontId="9" fillId="0" borderId="1" xfId="0" applyNumberFormat="1" applyFont="1" applyFill="1" applyBorder="1" applyAlignment="1">
      <alignment horizontal="right" vertical="center" wrapText="1"/>
    </xf>
    <xf numFmtId="4" fontId="9" fillId="0" borderId="1" xfId="0" applyNumberFormat="1" applyFont="1" applyFill="1" applyBorder="1" applyAlignment="1">
      <alignment horizontal="right"/>
    </xf>
    <xf numFmtId="0" fontId="9" fillId="0" borderId="1" xfId="0" applyFont="1" applyFill="1" applyBorder="1" applyAlignment="1">
      <alignment horizontal="left" wrapText="1"/>
    </xf>
    <xf numFmtId="2" fontId="9" fillId="0" borderId="1" xfId="0" applyNumberFormat="1" applyFont="1" applyFill="1" applyBorder="1" applyAlignment="1">
      <alignment vertical="top" wrapText="1"/>
    </xf>
    <xf numFmtId="4" fontId="9" fillId="0" borderId="1" xfId="0" applyNumberFormat="1" applyFont="1" applyBorder="1" applyAlignment="1">
      <alignment horizontal="right"/>
    </xf>
    <xf numFmtId="0" fontId="9" fillId="0" borderId="1" xfId="0" applyNumberFormat="1" applyFont="1" applyFill="1" applyBorder="1" applyAlignment="1">
      <alignment vertical="top" wrapText="1"/>
    </xf>
    <xf numFmtId="0" fontId="9" fillId="0" borderId="1" xfId="0" applyNumberFormat="1" applyFont="1" applyFill="1" applyBorder="1" applyAlignment="1">
      <alignment horizontal="left" wrapText="1"/>
    </xf>
    <xf numFmtId="164" fontId="9" fillId="0" borderId="1" xfId="0" applyNumberFormat="1" applyFont="1" applyFill="1" applyBorder="1" applyAlignment="1" applyProtection="1">
      <alignment horizontal="left" vertical="center" wrapText="1"/>
    </xf>
    <xf numFmtId="0" fontId="9" fillId="0" borderId="1" xfId="2" applyNumberFormat="1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justify" vertical="top" wrapText="1"/>
    </xf>
    <xf numFmtId="49" fontId="8" fillId="0" borderId="0" xfId="0" applyNumberFormat="1" applyFont="1" applyAlignment="1">
      <alignment horizontal="center" vertical="justify" wrapText="1"/>
    </xf>
    <xf numFmtId="49" fontId="8" fillId="0" borderId="1" xfId="0" applyNumberFormat="1" applyFont="1" applyBorder="1" applyAlignment="1">
      <alignment horizontal="left" vertical="top"/>
    </xf>
  </cellXfs>
  <cellStyles count="3">
    <cellStyle name="Обычный" xfId="0" builtinId="0"/>
    <cellStyle name="Обычный 2" xfId="1"/>
    <cellStyle name="Обычный_Лист1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17"/>
  <sheetViews>
    <sheetView tabSelected="1" zoomScaleNormal="100" workbookViewId="0">
      <selection activeCell="H11" sqref="H11:J11"/>
    </sheetView>
  </sheetViews>
  <sheetFormatPr defaultRowHeight="15.75"/>
  <cols>
    <col min="1" max="1" width="4.140625" style="18" customWidth="1"/>
    <col min="2" max="2" width="4.85546875" style="19" customWidth="1"/>
    <col min="3" max="3" width="85.5703125" style="31" customWidth="1"/>
    <col min="4" max="4" width="19.5703125" style="26" customWidth="1"/>
    <col min="5" max="5" width="18.5703125" style="26" customWidth="1"/>
    <col min="6" max="6" width="17.85546875" style="26" customWidth="1"/>
    <col min="7" max="7" width="15.140625" style="4" customWidth="1"/>
    <col min="8" max="8" width="19.7109375" style="4" customWidth="1"/>
    <col min="9" max="9" width="18.85546875" style="4" customWidth="1"/>
    <col min="10" max="10" width="15.85546875" style="2" customWidth="1"/>
    <col min="11" max="16384" width="9.140625" style="2"/>
  </cols>
  <sheetData>
    <row r="1" spans="1:10" s="1" customFormat="1">
      <c r="A1" s="9"/>
      <c r="B1" s="10"/>
      <c r="C1" s="27"/>
      <c r="D1" s="20"/>
      <c r="E1" s="20"/>
      <c r="F1" s="11" t="s">
        <v>127</v>
      </c>
      <c r="G1" s="5"/>
      <c r="H1" s="5"/>
      <c r="I1" s="5"/>
    </row>
    <row r="2" spans="1:10" s="1" customFormat="1">
      <c r="A2" s="9"/>
      <c r="B2" s="10"/>
      <c r="C2" s="27"/>
      <c r="D2" s="20"/>
      <c r="E2" s="20"/>
      <c r="F2" s="12" t="s">
        <v>4</v>
      </c>
      <c r="G2" s="5"/>
      <c r="H2" s="5"/>
      <c r="I2" s="5"/>
    </row>
    <row r="3" spans="1:10" s="1" customFormat="1">
      <c r="A3" s="9"/>
      <c r="B3" s="10"/>
      <c r="C3" s="27"/>
      <c r="D3" s="21"/>
      <c r="E3" s="20"/>
      <c r="F3" s="20"/>
      <c r="G3" s="5"/>
      <c r="H3" s="5"/>
      <c r="I3" s="5"/>
    </row>
    <row r="4" spans="1:10" s="1" customFormat="1" ht="15.75" customHeight="1">
      <c r="A4" s="54" t="s">
        <v>118</v>
      </c>
      <c r="B4" s="54"/>
      <c r="C4" s="54"/>
      <c r="D4" s="54"/>
      <c r="E4" s="54"/>
      <c r="F4" s="54"/>
      <c r="G4" s="5"/>
      <c r="H4" s="5"/>
      <c r="I4" s="5"/>
    </row>
    <row r="5" spans="1:10" s="1" customFormat="1">
      <c r="A5" s="9"/>
      <c r="B5" s="10"/>
      <c r="C5" s="27"/>
      <c r="D5" s="21"/>
      <c r="E5" s="20"/>
      <c r="F5" s="20"/>
      <c r="G5" s="5"/>
      <c r="H5" s="5"/>
      <c r="I5" s="5"/>
    </row>
    <row r="6" spans="1:10" s="1" customFormat="1">
      <c r="A6" s="9"/>
      <c r="B6" s="10"/>
      <c r="C6" s="27"/>
      <c r="D6" s="20"/>
      <c r="E6" s="20"/>
      <c r="F6" s="20"/>
      <c r="G6" s="5"/>
      <c r="H6" s="5"/>
      <c r="I6" s="5"/>
    </row>
    <row r="7" spans="1:10" s="1" customFormat="1" ht="63">
      <c r="A7" s="13" t="s">
        <v>5</v>
      </c>
      <c r="B7" s="14" t="s">
        <v>6</v>
      </c>
      <c r="C7" s="23" t="s">
        <v>7</v>
      </c>
      <c r="D7" s="22" t="s">
        <v>64</v>
      </c>
      <c r="E7" s="22" t="s">
        <v>73</v>
      </c>
      <c r="F7" s="22" t="s">
        <v>119</v>
      </c>
      <c r="G7" s="5"/>
      <c r="H7" s="5"/>
      <c r="I7" s="5"/>
    </row>
    <row r="8" spans="1:10" s="1" customFormat="1">
      <c r="A8" s="13"/>
      <c r="B8" s="14" t="s">
        <v>8</v>
      </c>
      <c r="C8" s="23" t="s">
        <v>9</v>
      </c>
      <c r="D8" s="23">
        <v>3</v>
      </c>
      <c r="E8" s="23" t="s">
        <v>28</v>
      </c>
      <c r="F8" s="23" t="s">
        <v>29</v>
      </c>
      <c r="G8" s="5"/>
      <c r="H8" s="5"/>
      <c r="I8" s="5"/>
    </row>
    <row r="9" spans="1:10" s="1" customFormat="1" ht="94.5">
      <c r="A9" s="13" t="s">
        <v>8</v>
      </c>
      <c r="B9" s="14" t="s">
        <v>10</v>
      </c>
      <c r="C9" s="43" t="s">
        <v>79</v>
      </c>
      <c r="D9" s="44">
        <v>1619800</v>
      </c>
      <c r="E9" s="44">
        <v>1619800</v>
      </c>
      <c r="F9" s="44">
        <v>1619800</v>
      </c>
      <c r="G9" s="5"/>
      <c r="H9" s="5"/>
      <c r="I9" s="5"/>
    </row>
    <row r="10" spans="1:10" s="8" customFormat="1" ht="72" customHeight="1">
      <c r="A10" s="15">
        <v>2</v>
      </c>
      <c r="B10" s="17" t="s">
        <v>10</v>
      </c>
      <c r="C10" s="35" t="s">
        <v>68</v>
      </c>
      <c r="D10" s="45">
        <v>175774</v>
      </c>
      <c r="E10" s="45">
        <v>160774</v>
      </c>
      <c r="F10" s="45">
        <v>160774</v>
      </c>
      <c r="G10" s="6"/>
      <c r="H10" s="6"/>
      <c r="I10" s="6"/>
    </row>
    <row r="11" spans="1:10">
      <c r="A11" s="15"/>
      <c r="B11" s="16" t="s">
        <v>10</v>
      </c>
      <c r="C11" s="29" t="s">
        <v>11</v>
      </c>
      <c r="D11" s="25">
        <f>SUM(D9:D10)</f>
        <v>1795574</v>
      </c>
      <c r="E11" s="25">
        <f t="shared" ref="E11:F11" si="0">SUM(E9:E10)</f>
        <v>1780574</v>
      </c>
      <c r="F11" s="25">
        <f t="shared" si="0"/>
        <v>1780574</v>
      </c>
      <c r="J11" s="4"/>
    </row>
    <row r="12" spans="1:10" ht="63">
      <c r="A12" s="15">
        <v>3</v>
      </c>
      <c r="B12" s="17" t="s">
        <v>116</v>
      </c>
      <c r="C12" s="42" t="s">
        <v>74</v>
      </c>
      <c r="D12" s="24">
        <v>7534</v>
      </c>
      <c r="E12" s="24">
        <v>7534</v>
      </c>
      <c r="F12" s="24">
        <v>7534</v>
      </c>
      <c r="J12" s="4"/>
    </row>
    <row r="13" spans="1:10" ht="78.75">
      <c r="A13" s="15">
        <v>4</v>
      </c>
      <c r="B13" s="17" t="s">
        <v>116</v>
      </c>
      <c r="C13" s="42" t="s">
        <v>65</v>
      </c>
      <c r="D13" s="24">
        <v>12717</v>
      </c>
      <c r="E13" s="24">
        <v>12717</v>
      </c>
      <c r="F13" s="24">
        <v>12717</v>
      </c>
      <c r="J13" s="4"/>
    </row>
    <row r="14" spans="1:10" ht="63">
      <c r="A14" s="15">
        <v>5</v>
      </c>
      <c r="B14" s="17" t="s">
        <v>116</v>
      </c>
      <c r="C14" s="42" t="s">
        <v>75</v>
      </c>
      <c r="D14" s="24">
        <v>750</v>
      </c>
      <c r="E14" s="24">
        <v>750</v>
      </c>
      <c r="F14" s="24">
        <v>750</v>
      </c>
      <c r="J14" s="4"/>
    </row>
    <row r="15" spans="1:10" ht="63">
      <c r="A15" s="15">
        <v>6</v>
      </c>
      <c r="B15" s="17" t="s">
        <v>116</v>
      </c>
      <c r="C15" s="42" t="s">
        <v>77</v>
      </c>
      <c r="D15" s="24">
        <v>2100</v>
      </c>
      <c r="E15" s="24">
        <v>2100</v>
      </c>
      <c r="F15" s="24">
        <v>2100</v>
      </c>
      <c r="J15" s="4"/>
    </row>
    <row r="16" spans="1:10" ht="78.75">
      <c r="A16" s="15">
        <v>7</v>
      </c>
      <c r="B16" s="17" t="s">
        <v>116</v>
      </c>
      <c r="C16" s="42" t="s">
        <v>78</v>
      </c>
      <c r="D16" s="24">
        <v>17325</v>
      </c>
      <c r="E16" s="24">
        <v>17325</v>
      </c>
      <c r="F16" s="24">
        <v>17325</v>
      </c>
      <c r="J16" s="4"/>
    </row>
    <row r="17" spans="1:10">
      <c r="A17" s="15"/>
      <c r="B17" s="16" t="s">
        <v>116</v>
      </c>
      <c r="C17" s="29" t="s">
        <v>117</v>
      </c>
      <c r="D17" s="25">
        <f>SUM(D12:D16)</f>
        <v>40426</v>
      </c>
      <c r="E17" s="25">
        <f t="shared" ref="E17:F17" si="1">SUM(E12:E16)</f>
        <v>40426</v>
      </c>
      <c r="F17" s="25">
        <f t="shared" si="1"/>
        <v>40426</v>
      </c>
      <c r="J17" s="4"/>
    </row>
    <row r="18" spans="1:10" ht="63">
      <c r="A18" s="15">
        <v>8</v>
      </c>
      <c r="B18" s="17" t="s">
        <v>69</v>
      </c>
      <c r="C18" s="42" t="s">
        <v>74</v>
      </c>
      <c r="D18" s="45">
        <v>73850</v>
      </c>
      <c r="E18" s="45">
        <v>73850</v>
      </c>
      <c r="F18" s="45">
        <v>73850</v>
      </c>
    </row>
    <row r="19" spans="1:10" ht="78.75">
      <c r="A19" s="15">
        <v>9</v>
      </c>
      <c r="B19" s="17" t="s">
        <v>69</v>
      </c>
      <c r="C19" s="42" t="s">
        <v>65</v>
      </c>
      <c r="D19" s="45">
        <v>132250</v>
      </c>
      <c r="E19" s="45">
        <v>132250</v>
      </c>
      <c r="F19" s="45">
        <v>132250</v>
      </c>
    </row>
    <row r="20" spans="1:10" ht="63">
      <c r="A20" s="15">
        <v>10</v>
      </c>
      <c r="B20" s="17" t="s">
        <v>69</v>
      </c>
      <c r="C20" s="42" t="s">
        <v>75</v>
      </c>
      <c r="D20" s="45">
        <v>17550</v>
      </c>
      <c r="E20" s="45">
        <v>17550</v>
      </c>
      <c r="F20" s="45">
        <v>17550</v>
      </c>
    </row>
    <row r="21" spans="1:10" ht="78.75">
      <c r="A21" s="15">
        <v>11</v>
      </c>
      <c r="B21" s="17" t="s">
        <v>69</v>
      </c>
      <c r="C21" s="42" t="s">
        <v>66</v>
      </c>
      <c r="D21" s="45">
        <v>2126250</v>
      </c>
      <c r="E21" s="45">
        <v>2126250</v>
      </c>
      <c r="F21" s="45">
        <v>2126250</v>
      </c>
    </row>
    <row r="22" spans="1:10" ht="78.75">
      <c r="A22" s="15">
        <v>12</v>
      </c>
      <c r="B22" s="17" t="s">
        <v>69</v>
      </c>
      <c r="C22" s="42" t="s">
        <v>76</v>
      </c>
      <c r="D22" s="45">
        <v>281400</v>
      </c>
      <c r="E22" s="45">
        <v>281400</v>
      </c>
      <c r="F22" s="45">
        <v>281400</v>
      </c>
    </row>
    <row r="23" spans="1:10" ht="94.5">
      <c r="A23" s="15">
        <v>13</v>
      </c>
      <c r="B23" s="17" t="s">
        <v>69</v>
      </c>
      <c r="C23" s="42" t="s">
        <v>120</v>
      </c>
      <c r="D23" s="45">
        <v>25050</v>
      </c>
      <c r="E23" s="45">
        <v>25050</v>
      </c>
      <c r="F23" s="45">
        <v>25050</v>
      </c>
    </row>
    <row r="24" spans="1:10" ht="63">
      <c r="A24" s="15">
        <v>14</v>
      </c>
      <c r="B24" s="17" t="s">
        <v>69</v>
      </c>
      <c r="C24" s="42" t="s">
        <v>121</v>
      </c>
      <c r="D24" s="45">
        <v>1900</v>
      </c>
      <c r="E24" s="45">
        <v>1900</v>
      </c>
      <c r="F24" s="45">
        <v>1900</v>
      </c>
    </row>
    <row r="25" spans="1:10" ht="63">
      <c r="A25" s="15">
        <v>15</v>
      </c>
      <c r="B25" s="17" t="s">
        <v>69</v>
      </c>
      <c r="C25" s="42" t="s">
        <v>77</v>
      </c>
      <c r="D25" s="45">
        <v>65000</v>
      </c>
      <c r="E25" s="45">
        <v>65000</v>
      </c>
      <c r="F25" s="45">
        <v>65000</v>
      </c>
    </row>
    <row r="26" spans="1:10" ht="78.75">
      <c r="A26" s="15">
        <v>16</v>
      </c>
      <c r="B26" s="17" t="s">
        <v>69</v>
      </c>
      <c r="C26" s="42" t="s">
        <v>78</v>
      </c>
      <c r="D26" s="45">
        <v>395650</v>
      </c>
      <c r="E26" s="45">
        <v>395650</v>
      </c>
      <c r="F26" s="45">
        <v>395650</v>
      </c>
    </row>
    <row r="27" spans="1:10">
      <c r="A27" s="15"/>
      <c r="B27" s="16" t="s">
        <v>69</v>
      </c>
      <c r="C27" s="29" t="s">
        <v>70</v>
      </c>
      <c r="D27" s="25">
        <f>SUM(D18:D26)</f>
        <v>3118900</v>
      </c>
      <c r="E27" s="25">
        <f>SUM(E18:E26)</f>
        <v>3118900</v>
      </c>
      <c r="F27" s="25">
        <f>SUM(F18:F26)</f>
        <v>3118900</v>
      </c>
    </row>
    <row r="28" spans="1:10" ht="47.25">
      <c r="A28" s="15">
        <v>17</v>
      </c>
      <c r="B28" s="17" t="s">
        <v>56</v>
      </c>
      <c r="C28" s="35" t="s">
        <v>67</v>
      </c>
      <c r="D28" s="45">
        <v>79000</v>
      </c>
      <c r="E28" s="45">
        <v>79000</v>
      </c>
      <c r="F28" s="45">
        <v>79000</v>
      </c>
    </row>
    <row r="29" spans="1:10" ht="31.5">
      <c r="A29" s="15"/>
      <c r="B29" s="40" t="s">
        <v>56</v>
      </c>
      <c r="C29" s="29" t="s">
        <v>57</v>
      </c>
      <c r="D29" s="25">
        <f>D28</f>
        <v>79000</v>
      </c>
      <c r="E29" s="25">
        <f t="shared" ref="E29:F29" si="2">E28</f>
        <v>79000</v>
      </c>
      <c r="F29" s="25">
        <f t="shared" si="2"/>
        <v>79000</v>
      </c>
    </row>
    <row r="30" spans="1:10" ht="47.25">
      <c r="A30" s="15">
        <v>18</v>
      </c>
      <c r="B30" s="17" t="s">
        <v>40</v>
      </c>
      <c r="C30" s="33" t="s">
        <v>62</v>
      </c>
      <c r="D30" s="45">
        <v>15000</v>
      </c>
      <c r="E30" s="45">
        <v>15000</v>
      </c>
      <c r="F30" s="45">
        <v>15000</v>
      </c>
    </row>
    <row r="31" spans="1:10" ht="47.25">
      <c r="A31" s="15">
        <v>19</v>
      </c>
      <c r="B31" s="17" t="s">
        <v>40</v>
      </c>
      <c r="C31" s="28" t="s">
        <v>41</v>
      </c>
      <c r="D31" s="45">
        <v>1431284</v>
      </c>
      <c r="E31" s="45">
        <v>1431284</v>
      </c>
      <c r="F31" s="45">
        <v>1431284</v>
      </c>
    </row>
    <row r="32" spans="1:10" ht="63">
      <c r="A32" s="15">
        <v>20</v>
      </c>
      <c r="B32" s="17" t="s">
        <v>40</v>
      </c>
      <c r="C32" s="28" t="s">
        <v>122</v>
      </c>
      <c r="D32" s="45">
        <v>62675</v>
      </c>
      <c r="E32" s="45">
        <v>62675</v>
      </c>
      <c r="F32" s="45">
        <v>62675</v>
      </c>
    </row>
    <row r="33" spans="1:9" ht="31.5">
      <c r="A33" s="15">
        <v>21</v>
      </c>
      <c r="B33" s="17" t="s">
        <v>40</v>
      </c>
      <c r="C33" s="28" t="s">
        <v>61</v>
      </c>
      <c r="D33" s="24">
        <v>15000</v>
      </c>
      <c r="E33" s="24">
        <v>15000</v>
      </c>
      <c r="F33" s="24">
        <v>15000</v>
      </c>
    </row>
    <row r="34" spans="1:9">
      <c r="A34" s="15"/>
      <c r="B34" s="40" t="s">
        <v>40</v>
      </c>
      <c r="C34" s="41" t="s">
        <v>39</v>
      </c>
      <c r="D34" s="25">
        <f>SUM(D30:D33)</f>
        <v>1523959</v>
      </c>
      <c r="E34" s="25">
        <f>SUM(E30:E33)</f>
        <v>1523959</v>
      </c>
      <c r="F34" s="25">
        <f>SUM(F30:F33)</f>
        <v>1523959</v>
      </c>
    </row>
    <row r="35" spans="1:9" s="7" customFormat="1" ht="37.5" customHeight="1">
      <c r="A35" s="15">
        <v>22</v>
      </c>
      <c r="B35" s="17" t="s">
        <v>14</v>
      </c>
      <c r="C35" s="28" t="s">
        <v>13</v>
      </c>
      <c r="D35" s="24">
        <v>29928000</v>
      </c>
      <c r="E35" s="24">
        <v>29928000</v>
      </c>
      <c r="F35" s="24">
        <v>29928000</v>
      </c>
      <c r="G35" s="6"/>
      <c r="H35" s="6"/>
      <c r="I35" s="6"/>
    </row>
    <row r="36" spans="1:9" s="7" customFormat="1" ht="51" customHeight="1">
      <c r="A36" s="15">
        <v>23</v>
      </c>
      <c r="B36" s="17" t="s">
        <v>14</v>
      </c>
      <c r="C36" s="28" t="s">
        <v>38</v>
      </c>
      <c r="D36" s="24">
        <v>2608000</v>
      </c>
      <c r="E36" s="24">
        <v>2608000</v>
      </c>
      <c r="F36" s="24">
        <v>2608000</v>
      </c>
      <c r="G36" s="6"/>
      <c r="H36" s="6"/>
      <c r="I36" s="6"/>
    </row>
    <row r="37" spans="1:9" s="7" customFormat="1">
      <c r="A37" s="15"/>
      <c r="B37" s="40" t="s">
        <v>14</v>
      </c>
      <c r="C37" s="29" t="s">
        <v>15</v>
      </c>
      <c r="D37" s="25">
        <f>SUM(D35:D36)</f>
        <v>32536000</v>
      </c>
      <c r="E37" s="25">
        <f t="shared" ref="E37:F37" si="3">SUM(E35:E36)</f>
        <v>32536000</v>
      </c>
      <c r="F37" s="25">
        <f t="shared" si="3"/>
        <v>32536000</v>
      </c>
      <c r="G37" s="6"/>
      <c r="H37" s="6"/>
      <c r="I37" s="6"/>
    </row>
    <row r="38" spans="1:9" s="7" customFormat="1" ht="31.5" hidden="1">
      <c r="A38" s="15">
        <v>19</v>
      </c>
      <c r="B38" s="17" t="s">
        <v>49</v>
      </c>
      <c r="C38" s="28" t="s">
        <v>13</v>
      </c>
      <c r="D38" s="24">
        <v>0</v>
      </c>
      <c r="E38" s="24">
        <v>0</v>
      </c>
      <c r="F38" s="24">
        <v>0</v>
      </c>
      <c r="G38" s="6"/>
      <c r="H38" s="6"/>
      <c r="I38" s="6"/>
    </row>
    <row r="39" spans="1:9" s="7" customFormat="1" hidden="1">
      <c r="A39" s="15"/>
      <c r="B39" s="16" t="s">
        <v>49</v>
      </c>
      <c r="C39" s="29" t="s">
        <v>50</v>
      </c>
      <c r="D39" s="25">
        <f>SUM(D38)</f>
        <v>0</v>
      </c>
      <c r="E39" s="25">
        <f>SUM(E38)</f>
        <v>0</v>
      </c>
      <c r="F39" s="25">
        <f>SUM(F38)</f>
        <v>0</v>
      </c>
      <c r="G39" s="6"/>
      <c r="H39" s="6"/>
      <c r="I39" s="6"/>
    </row>
    <row r="40" spans="1:9" s="7" customFormat="1" ht="31.5">
      <c r="A40" s="15">
        <v>24</v>
      </c>
      <c r="B40" s="17" t="s">
        <v>54</v>
      </c>
      <c r="C40" s="28" t="s">
        <v>13</v>
      </c>
      <c r="D40" s="45">
        <v>2134740</v>
      </c>
      <c r="E40" s="45">
        <v>2134740</v>
      </c>
      <c r="F40" s="45">
        <v>2134740</v>
      </c>
      <c r="G40" s="6"/>
      <c r="H40" s="6"/>
      <c r="I40" s="6"/>
    </row>
    <row r="41" spans="1:9" s="7" customFormat="1">
      <c r="A41" s="15"/>
      <c r="B41" s="40" t="s">
        <v>54</v>
      </c>
      <c r="C41" s="29" t="s">
        <v>55</v>
      </c>
      <c r="D41" s="25">
        <f>D40</f>
        <v>2134740</v>
      </c>
      <c r="E41" s="25">
        <f t="shared" ref="E41:F41" si="4">E40</f>
        <v>2134740</v>
      </c>
      <c r="F41" s="25">
        <f t="shared" si="4"/>
        <v>2134740</v>
      </c>
      <c r="G41" s="6"/>
      <c r="H41" s="6"/>
      <c r="I41" s="6"/>
    </row>
    <row r="42" spans="1:9" s="7" customFormat="1" ht="78.75">
      <c r="A42" s="15">
        <v>25</v>
      </c>
      <c r="B42" s="17" t="s">
        <v>18</v>
      </c>
      <c r="C42" s="46" t="s">
        <v>59</v>
      </c>
      <c r="D42" s="45">
        <v>37640000</v>
      </c>
      <c r="E42" s="45">
        <v>41400000</v>
      </c>
      <c r="F42" s="45">
        <v>45535000</v>
      </c>
      <c r="G42" s="6"/>
      <c r="H42" s="6"/>
      <c r="I42" s="6"/>
    </row>
    <row r="43" spans="1:9" s="7" customFormat="1" ht="63">
      <c r="A43" s="15">
        <v>26</v>
      </c>
      <c r="B43" s="17" t="s">
        <v>18</v>
      </c>
      <c r="C43" s="28" t="s">
        <v>17</v>
      </c>
      <c r="D43" s="24">
        <v>200000</v>
      </c>
      <c r="E43" s="24">
        <v>200000</v>
      </c>
      <c r="F43" s="24">
        <v>200000</v>
      </c>
      <c r="G43" s="6"/>
      <c r="H43" s="6"/>
      <c r="I43" s="6"/>
    </row>
    <row r="44" spans="1:9" s="8" customFormat="1" ht="47.25">
      <c r="A44" s="15">
        <v>27</v>
      </c>
      <c r="B44" s="17" t="s">
        <v>18</v>
      </c>
      <c r="C44" s="28" t="s">
        <v>20</v>
      </c>
      <c r="D44" s="45">
        <v>18946200</v>
      </c>
      <c r="E44" s="45">
        <v>19704050</v>
      </c>
      <c r="F44" s="45">
        <v>20492210</v>
      </c>
      <c r="G44" s="6"/>
      <c r="H44" s="6"/>
      <c r="I44" s="6"/>
    </row>
    <row r="45" spans="1:9" s="8" customFormat="1" ht="47.25">
      <c r="A45" s="15">
        <v>28</v>
      </c>
      <c r="B45" s="17" t="s">
        <v>18</v>
      </c>
      <c r="C45" s="28" t="s">
        <v>21</v>
      </c>
      <c r="D45" s="45">
        <v>45000</v>
      </c>
      <c r="E45" s="45">
        <v>35000</v>
      </c>
      <c r="F45" s="45">
        <v>35000</v>
      </c>
      <c r="G45" s="6"/>
      <c r="H45" s="6"/>
      <c r="I45" s="6"/>
    </row>
    <row r="46" spans="1:9" s="8" customFormat="1" ht="63">
      <c r="A46" s="15">
        <v>29</v>
      </c>
      <c r="B46" s="17" t="s">
        <v>18</v>
      </c>
      <c r="C46" s="33" t="s">
        <v>48</v>
      </c>
      <c r="D46" s="45">
        <v>247500</v>
      </c>
      <c r="E46" s="45">
        <v>247500</v>
      </c>
      <c r="F46" s="45">
        <v>247500</v>
      </c>
      <c r="G46" s="6"/>
      <c r="H46" s="6"/>
      <c r="I46" s="6"/>
    </row>
    <row r="47" spans="1:9" s="8" customFormat="1" ht="78.75">
      <c r="A47" s="15">
        <v>30</v>
      </c>
      <c r="B47" s="17" t="s">
        <v>18</v>
      </c>
      <c r="C47" s="47" t="s">
        <v>37</v>
      </c>
      <c r="D47" s="45">
        <v>6680000</v>
      </c>
      <c r="E47" s="45">
        <v>700000</v>
      </c>
      <c r="F47" s="45">
        <v>700000</v>
      </c>
      <c r="G47" s="6"/>
      <c r="H47" s="6"/>
      <c r="I47" s="6"/>
    </row>
    <row r="48" spans="1:9" s="8" customFormat="1" ht="47.25">
      <c r="A48" s="15">
        <v>31</v>
      </c>
      <c r="B48" s="17" t="s">
        <v>18</v>
      </c>
      <c r="C48" s="28" t="s">
        <v>60</v>
      </c>
      <c r="D48" s="45">
        <v>3000000</v>
      </c>
      <c r="E48" s="45">
        <v>3000000</v>
      </c>
      <c r="F48" s="45">
        <v>3000000</v>
      </c>
      <c r="G48" s="6"/>
      <c r="H48" s="6"/>
      <c r="I48" s="6"/>
    </row>
    <row r="49" spans="1:9" s="8" customFormat="1" ht="48.75" hidden="1" customHeight="1">
      <c r="A49" s="15">
        <v>30</v>
      </c>
      <c r="B49" s="17"/>
      <c r="C49" s="28" t="s">
        <v>53</v>
      </c>
      <c r="D49" s="24">
        <v>0</v>
      </c>
      <c r="E49" s="24">
        <v>0</v>
      </c>
      <c r="F49" s="24">
        <v>0</v>
      </c>
      <c r="G49" s="6"/>
      <c r="H49" s="6"/>
      <c r="I49" s="6"/>
    </row>
    <row r="50" spans="1:9" s="7" customFormat="1" ht="31.5">
      <c r="A50" s="15"/>
      <c r="B50" s="40" t="s">
        <v>18</v>
      </c>
      <c r="C50" s="29" t="s">
        <v>19</v>
      </c>
      <c r="D50" s="25">
        <f>SUM(D42:D49)</f>
        <v>66758700</v>
      </c>
      <c r="E50" s="25">
        <f t="shared" ref="E50:F50" si="5">SUM(E42:E49)</f>
        <v>65286550</v>
      </c>
      <c r="F50" s="25">
        <f t="shared" si="5"/>
        <v>70209710</v>
      </c>
      <c r="G50" s="6"/>
      <c r="H50" s="6"/>
      <c r="I50" s="6"/>
    </row>
    <row r="51" spans="1:9" s="8" customFormat="1" ht="31.5">
      <c r="A51" s="15">
        <v>32</v>
      </c>
      <c r="B51" s="17" t="s">
        <v>12</v>
      </c>
      <c r="C51" s="28" t="s">
        <v>0</v>
      </c>
      <c r="D51" s="45">
        <v>26903000</v>
      </c>
      <c r="E51" s="45">
        <v>27990000</v>
      </c>
      <c r="F51" s="45">
        <v>39975000</v>
      </c>
      <c r="G51" s="6"/>
      <c r="H51" s="6"/>
      <c r="I51" s="6"/>
    </row>
    <row r="52" spans="1:9" s="8" customFormat="1" ht="63">
      <c r="A52" s="15">
        <v>33</v>
      </c>
      <c r="B52" s="17" t="s">
        <v>12</v>
      </c>
      <c r="C52" s="28" t="s">
        <v>24</v>
      </c>
      <c r="D52" s="45">
        <v>363660000</v>
      </c>
      <c r="E52" s="45">
        <v>378200000</v>
      </c>
      <c r="F52" s="45">
        <v>400770000</v>
      </c>
      <c r="G52" s="6"/>
      <c r="H52" s="6"/>
      <c r="I52" s="6"/>
    </row>
    <row r="53" spans="1:9" s="7" customFormat="1" ht="77.25" customHeight="1">
      <c r="A53" s="15">
        <v>34</v>
      </c>
      <c r="B53" s="17" t="s">
        <v>12</v>
      </c>
      <c r="C53" s="30" t="s">
        <v>25</v>
      </c>
      <c r="D53" s="45">
        <v>719000</v>
      </c>
      <c r="E53" s="45">
        <v>741000</v>
      </c>
      <c r="F53" s="45">
        <v>763000</v>
      </c>
      <c r="G53" s="6"/>
      <c r="H53" s="6"/>
      <c r="I53" s="6"/>
    </row>
    <row r="54" spans="1:9" s="8" customFormat="1" ht="31.5">
      <c r="A54" s="15">
        <v>35</v>
      </c>
      <c r="B54" s="17" t="s">
        <v>12</v>
      </c>
      <c r="C54" s="28" t="s">
        <v>26</v>
      </c>
      <c r="D54" s="45">
        <v>1026000</v>
      </c>
      <c r="E54" s="45">
        <v>1068000</v>
      </c>
      <c r="F54" s="45">
        <v>1110000</v>
      </c>
      <c r="G54" s="6"/>
      <c r="H54" s="6"/>
      <c r="I54" s="6"/>
    </row>
    <row r="55" spans="1:9" s="8" customFormat="1" ht="78.75">
      <c r="A55" s="15">
        <v>36</v>
      </c>
      <c r="B55" s="17" t="s">
        <v>12</v>
      </c>
      <c r="C55" s="32" t="s">
        <v>46</v>
      </c>
      <c r="D55" s="45">
        <v>8497000</v>
      </c>
      <c r="E55" s="45">
        <v>8752500</v>
      </c>
      <c r="F55" s="45">
        <v>9015000</v>
      </c>
      <c r="G55" s="6"/>
      <c r="H55" s="6"/>
      <c r="I55" s="6"/>
    </row>
    <row r="56" spans="1:9" s="8" customFormat="1" ht="47.25">
      <c r="A56" s="15">
        <v>37</v>
      </c>
      <c r="B56" s="17" t="s">
        <v>12</v>
      </c>
      <c r="C56" s="32" t="s">
        <v>80</v>
      </c>
      <c r="D56" s="45">
        <v>149000</v>
      </c>
      <c r="E56" s="45">
        <v>152000</v>
      </c>
      <c r="F56" s="45">
        <v>159000</v>
      </c>
      <c r="G56" s="6"/>
      <c r="H56" s="6"/>
      <c r="I56" s="6"/>
    </row>
    <row r="57" spans="1:9" s="8" customFormat="1" ht="31.5">
      <c r="A57" s="15">
        <v>38</v>
      </c>
      <c r="B57" s="17" t="s">
        <v>12</v>
      </c>
      <c r="C57" s="32" t="s">
        <v>71</v>
      </c>
      <c r="D57" s="45">
        <v>121446100</v>
      </c>
      <c r="E57" s="45">
        <v>127203600</v>
      </c>
      <c r="F57" s="45">
        <v>132419000</v>
      </c>
      <c r="G57" s="6"/>
      <c r="H57" s="6"/>
      <c r="I57" s="6"/>
    </row>
    <row r="58" spans="1:9" s="8" customFormat="1" ht="47.25">
      <c r="A58" s="15">
        <v>39</v>
      </c>
      <c r="B58" s="17" t="s">
        <v>12</v>
      </c>
      <c r="C58" s="32" t="s">
        <v>72</v>
      </c>
      <c r="D58" s="45">
        <v>17384500</v>
      </c>
      <c r="E58" s="45">
        <v>18542300</v>
      </c>
      <c r="F58" s="45">
        <v>19297900</v>
      </c>
      <c r="G58" s="6"/>
      <c r="H58" s="6"/>
      <c r="I58" s="6"/>
    </row>
    <row r="59" spans="1:9" s="8" customFormat="1">
      <c r="A59" s="15">
        <v>40</v>
      </c>
      <c r="B59" s="17" t="s">
        <v>12</v>
      </c>
      <c r="C59" s="28" t="s">
        <v>1</v>
      </c>
      <c r="D59" s="45">
        <v>526000</v>
      </c>
      <c r="E59" s="45">
        <v>351000</v>
      </c>
      <c r="F59" s="45">
        <v>175000</v>
      </c>
      <c r="G59" s="6"/>
      <c r="H59" s="6"/>
      <c r="I59" s="6"/>
    </row>
    <row r="60" spans="1:9" s="8" customFormat="1">
      <c r="A60" s="15">
        <v>41</v>
      </c>
      <c r="B60" s="17" t="s">
        <v>12</v>
      </c>
      <c r="C60" s="28" t="s">
        <v>22</v>
      </c>
      <c r="D60" s="45">
        <v>7000</v>
      </c>
      <c r="E60" s="45">
        <v>7000</v>
      </c>
      <c r="F60" s="45">
        <v>7500</v>
      </c>
      <c r="G60" s="6"/>
      <c r="H60" s="6"/>
      <c r="I60" s="6"/>
    </row>
    <row r="61" spans="1:9" s="8" customFormat="1" ht="31.5">
      <c r="A61" s="15">
        <v>42</v>
      </c>
      <c r="B61" s="17" t="s">
        <v>12</v>
      </c>
      <c r="C61" s="28" t="s">
        <v>36</v>
      </c>
      <c r="D61" s="45">
        <v>15620000</v>
      </c>
      <c r="E61" s="45">
        <v>16250000</v>
      </c>
      <c r="F61" s="45">
        <v>16900000</v>
      </c>
      <c r="G61" s="6"/>
      <c r="H61" s="6"/>
      <c r="I61" s="6"/>
    </row>
    <row r="62" spans="1:9" s="8" customFormat="1">
      <c r="A62" s="15">
        <v>43</v>
      </c>
      <c r="B62" s="17" t="s">
        <v>12</v>
      </c>
      <c r="C62" s="28" t="s">
        <v>23</v>
      </c>
      <c r="D62" s="45">
        <v>8000</v>
      </c>
      <c r="E62" s="45">
        <v>8300</v>
      </c>
      <c r="F62" s="45">
        <v>8600</v>
      </c>
      <c r="G62" s="6"/>
      <c r="H62" s="6"/>
      <c r="I62" s="6"/>
    </row>
    <row r="63" spans="1:9" s="8" customFormat="1" ht="31.5">
      <c r="A63" s="15">
        <v>44</v>
      </c>
      <c r="B63" s="17" t="s">
        <v>12</v>
      </c>
      <c r="C63" s="33" t="s">
        <v>63</v>
      </c>
      <c r="D63" s="45">
        <v>1758900</v>
      </c>
      <c r="E63" s="45">
        <v>1829300</v>
      </c>
      <c r="F63" s="45">
        <v>1902500</v>
      </c>
      <c r="G63" s="6"/>
      <c r="H63" s="6"/>
      <c r="I63" s="6"/>
    </row>
    <row r="64" spans="1:9" s="8" customFormat="1" ht="31.5">
      <c r="A64" s="15">
        <v>45</v>
      </c>
      <c r="B64" s="17" t="s">
        <v>12</v>
      </c>
      <c r="C64" s="33" t="s">
        <v>47</v>
      </c>
      <c r="D64" s="45">
        <v>10000</v>
      </c>
      <c r="E64" s="45">
        <v>10400</v>
      </c>
      <c r="F64" s="45">
        <v>10700</v>
      </c>
      <c r="G64" s="6"/>
      <c r="H64" s="6"/>
      <c r="I64" s="6"/>
    </row>
    <row r="65" spans="1:9" s="8" customFormat="1" ht="47.25">
      <c r="A65" s="15">
        <v>46</v>
      </c>
      <c r="B65" s="17" t="s">
        <v>12</v>
      </c>
      <c r="C65" s="33" t="s">
        <v>16</v>
      </c>
      <c r="D65" s="45">
        <v>5500000</v>
      </c>
      <c r="E65" s="45">
        <v>5500000</v>
      </c>
      <c r="F65" s="45">
        <v>5500000</v>
      </c>
      <c r="G65" s="6"/>
      <c r="H65" s="6"/>
      <c r="I65" s="6"/>
    </row>
    <row r="66" spans="1:9" s="8" customFormat="1" ht="63" hidden="1">
      <c r="A66" s="15">
        <v>43</v>
      </c>
      <c r="B66" s="17"/>
      <c r="C66" s="33" t="s">
        <v>81</v>
      </c>
      <c r="D66" s="45">
        <v>0</v>
      </c>
      <c r="E66" s="45">
        <v>0</v>
      </c>
      <c r="F66" s="45">
        <v>0</v>
      </c>
      <c r="G66" s="6"/>
      <c r="H66" s="6"/>
      <c r="I66" s="6"/>
    </row>
    <row r="67" spans="1:9" s="7" customFormat="1">
      <c r="A67" s="15"/>
      <c r="B67" s="40" t="s">
        <v>12</v>
      </c>
      <c r="C67" s="29" t="s">
        <v>3</v>
      </c>
      <c r="D67" s="25">
        <f>SUM(D51:D66)</f>
        <v>563214500</v>
      </c>
      <c r="E67" s="25">
        <f>SUM(E51:E66)</f>
        <v>586605400</v>
      </c>
      <c r="F67" s="25">
        <f>SUM(F51:F66)</f>
        <v>628013200</v>
      </c>
      <c r="G67" s="6"/>
      <c r="H67" s="6"/>
      <c r="I67" s="6"/>
    </row>
    <row r="68" spans="1:9" s="7" customFormat="1" ht="30" customHeight="1">
      <c r="A68" s="15">
        <v>47</v>
      </c>
      <c r="B68" s="17" t="s">
        <v>27</v>
      </c>
      <c r="C68" s="33" t="s">
        <v>43</v>
      </c>
      <c r="D68" s="45">
        <v>272300</v>
      </c>
      <c r="E68" s="45">
        <v>283190</v>
      </c>
      <c r="F68" s="45">
        <v>294515</v>
      </c>
      <c r="G68" s="6"/>
      <c r="H68" s="6"/>
      <c r="I68" s="6"/>
    </row>
    <row r="69" spans="1:9" s="7" customFormat="1">
      <c r="A69" s="15">
        <v>48</v>
      </c>
      <c r="B69" s="17" t="s">
        <v>27</v>
      </c>
      <c r="C69" s="33" t="s">
        <v>44</v>
      </c>
      <c r="D69" s="45">
        <v>398840</v>
      </c>
      <c r="E69" s="45">
        <v>414790</v>
      </c>
      <c r="F69" s="45">
        <v>431384</v>
      </c>
      <c r="G69" s="6"/>
      <c r="H69" s="6"/>
      <c r="I69" s="6"/>
    </row>
    <row r="70" spans="1:9" s="8" customFormat="1">
      <c r="A70" s="15">
        <v>49</v>
      </c>
      <c r="B70" s="17" t="s">
        <v>27</v>
      </c>
      <c r="C70" s="33" t="s">
        <v>45</v>
      </c>
      <c r="D70" s="45">
        <v>933340</v>
      </c>
      <c r="E70" s="45">
        <v>970670</v>
      </c>
      <c r="F70" s="45">
        <v>1009501</v>
      </c>
      <c r="G70" s="6"/>
      <c r="H70" s="6"/>
      <c r="I70" s="6"/>
    </row>
    <row r="71" spans="1:9" s="39" customFormat="1">
      <c r="A71" s="36"/>
      <c r="B71" s="40" t="s">
        <v>27</v>
      </c>
      <c r="C71" s="29" t="s">
        <v>58</v>
      </c>
      <c r="D71" s="25">
        <f>SUM(D68:D70)</f>
        <v>1604480</v>
      </c>
      <c r="E71" s="25">
        <f t="shared" ref="E71:F71" si="6">SUM(E68:E70)</f>
        <v>1668650</v>
      </c>
      <c r="F71" s="25">
        <f t="shared" si="6"/>
        <v>1735400</v>
      </c>
      <c r="G71" s="38"/>
      <c r="H71" s="38"/>
      <c r="I71" s="38"/>
    </row>
    <row r="72" spans="1:9" s="8" customFormat="1" ht="63">
      <c r="A72" s="36">
        <v>50</v>
      </c>
      <c r="B72" s="37" t="s">
        <v>34</v>
      </c>
      <c r="C72" s="32" t="s">
        <v>30</v>
      </c>
      <c r="D72" s="45">
        <v>34300</v>
      </c>
      <c r="E72" s="45">
        <v>34800</v>
      </c>
      <c r="F72" s="45">
        <v>35200</v>
      </c>
      <c r="G72" s="6"/>
      <c r="H72" s="6"/>
      <c r="I72" s="6"/>
    </row>
    <row r="73" spans="1:9" s="8" customFormat="1" ht="78.75">
      <c r="A73" s="36">
        <v>51</v>
      </c>
      <c r="B73" s="37" t="s">
        <v>34</v>
      </c>
      <c r="C73" s="32" t="s">
        <v>31</v>
      </c>
      <c r="D73" s="45">
        <v>200</v>
      </c>
      <c r="E73" s="45">
        <v>200</v>
      </c>
      <c r="F73" s="45">
        <v>200</v>
      </c>
      <c r="G73" s="6"/>
      <c r="H73" s="6"/>
      <c r="I73" s="6"/>
    </row>
    <row r="74" spans="1:9" s="8" customFormat="1" ht="78.75">
      <c r="A74" s="36">
        <v>52</v>
      </c>
      <c r="B74" s="37" t="s">
        <v>34</v>
      </c>
      <c r="C74" s="32" t="s">
        <v>32</v>
      </c>
      <c r="D74" s="45">
        <v>45700</v>
      </c>
      <c r="E74" s="45">
        <v>47100</v>
      </c>
      <c r="F74" s="45">
        <v>49000</v>
      </c>
      <c r="G74" s="6"/>
      <c r="H74" s="6"/>
      <c r="I74" s="6"/>
    </row>
    <row r="75" spans="1:9" s="8" customFormat="1" ht="78.75">
      <c r="A75" s="36">
        <v>53</v>
      </c>
      <c r="B75" s="37" t="s">
        <v>34</v>
      </c>
      <c r="C75" s="33" t="s">
        <v>33</v>
      </c>
      <c r="D75" s="45">
        <v>-4300</v>
      </c>
      <c r="E75" s="45">
        <v>-4300</v>
      </c>
      <c r="F75" s="45">
        <v>-4500</v>
      </c>
      <c r="G75" s="6"/>
      <c r="H75" s="6"/>
      <c r="I75" s="6"/>
    </row>
    <row r="76" spans="1:9" s="7" customFormat="1">
      <c r="A76" s="15"/>
      <c r="B76" s="40" t="s">
        <v>34</v>
      </c>
      <c r="C76" s="29" t="s">
        <v>35</v>
      </c>
      <c r="D76" s="25">
        <f>SUM(D72:D75)</f>
        <v>75900</v>
      </c>
      <c r="E76" s="25">
        <f t="shared" ref="E76:F76" si="7">SUM(E72:E75)</f>
        <v>77800</v>
      </c>
      <c r="F76" s="25">
        <f t="shared" si="7"/>
        <v>79900</v>
      </c>
      <c r="G76" s="6"/>
      <c r="H76" s="6"/>
      <c r="I76" s="6"/>
    </row>
    <row r="77" spans="1:9" s="3" customFormat="1" ht="31.5">
      <c r="A77" s="15">
        <v>54</v>
      </c>
      <c r="B77" s="17" t="s">
        <v>2</v>
      </c>
      <c r="C77" s="46" t="s">
        <v>82</v>
      </c>
      <c r="D77" s="48">
        <v>610650900</v>
      </c>
      <c r="E77" s="24">
        <v>488520700</v>
      </c>
      <c r="F77" s="45">
        <v>488520700</v>
      </c>
      <c r="G77" s="4"/>
      <c r="H77" s="4"/>
      <c r="I77" s="4"/>
    </row>
    <row r="78" spans="1:9" s="3" customFormat="1" ht="31.5">
      <c r="A78" s="15">
        <v>55</v>
      </c>
      <c r="B78" s="17" t="s">
        <v>2</v>
      </c>
      <c r="C78" s="46" t="s">
        <v>83</v>
      </c>
      <c r="D78" s="45">
        <v>1638300</v>
      </c>
      <c r="E78" s="45">
        <v>1638300</v>
      </c>
      <c r="F78" s="45">
        <v>1638300</v>
      </c>
      <c r="G78" s="4"/>
      <c r="H78" s="4"/>
      <c r="I78" s="4"/>
    </row>
    <row r="79" spans="1:9" ht="116.25" customHeight="1">
      <c r="A79" s="15">
        <v>56</v>
      </c>
      <c r="B79" s="17" t="s">
        <v>2</v>
      </c>
      <c r="C79" s="49" t="s">
        <v>84</v>
      </c>
      <c r="D79" s="24">
        <v>6948300</v>
      </c>
      <c r="E79" s="24">
        <v>15035000</v>
      </c>
      <c r="F79" s="24">
        <v>401500</v>
      </c>
    </row>
    <row r="80" spans="1:9" ht="47.25">
      <c r="A80" s="15">
        <v>57</v>
      </c>
      <c r="B80" s="17" t="s">
        <v>2</v>
      </c>
      <c r="C80" s="49" t="s">
        <v>85</v>
      </c>
      <c r="D80" s="24">
        <v>33523600</v>
      </c>
      <c r="E80" s="24">
        <v>32576600</v>
      </c>
      <c r="F80" s="24">
        <v>9469900</v>
      </c>
    </row>
    <row r="81" spans="1:6" ht="47.25">
      <c r="A81" s="15">
        <v>58</v>
      </c>
      <c r="B81" s="17" t="s">
        <v>2</v>
      </c>
      <c r="C81" s="50" t="s">
        <v>86</v>
      </c>
      <c r="D81" s="24">
        <v>358900</v>
      </c>
      <c r="E81" s="24">
        <v>358900</v>
      </c>
      <c r="F81" s="24">
        <v>358900</v>
      </c>
    </row>
    <row r="82" spans="1:6" ht="78.75">
      <c r="A82" s="15">
        <v>59</v>
      </c>
      <c r="B82" s="17" t="s">
        <v>2</v>
      </c>
      <c r="C82" s="50" t="s">
        <v>123</v>
      </c>
      <c r="D82" s="24">
        <v>2700000</v>
      </c>
      <c r="E82" s="24">
        <v>0</v>
      </c>
      <c r="F82" s="24">
        <v>0</v>
      </c>
    </row>
    <row r="83" spans="1:6" ht="126">
      <c r="A83" s="15">
        <v>60</v>
      </c>
      <c r="B83" s="17" t="s">
        <v>2</v>
      </c>
      <c r="C83" s="51" t="s">
        <v>87</v>
      </c>
      <c r="D83" s="24">
        <v>358000</v>
      </c>
      <c r="E83" s="24">
        <v>358000</v>
      </c>
      <c r="F83" s="24">
        <v>358000</v>
      </c>
    </row>
    <row r="84" spans="1:6" ht="47.25">
      <c r="A84" s="15">
        <v>61</v>
      </c>
      <c r="B84" s="17" t="s">
        <v>2</v>
      </c>
      <c r="C84" s="52" t="s">
        <v>88</v>
      </c>
      <c r="D84" s="24">
        <v>20000</v>
      </c>
      <c r="E84" s="24">
        <v>140000</v>
      </c>
      <c r="F84" s="24">
        <v>140000</v>
      </c>
    </row>
    <row r="85" spans="1:6" ht="63">
      <c r="A85" s="15">
        <v>62</v>
      </c>
      <c r="B85" s="17" t="s">
        <v>2</v>
      </c>
      <c r="C85" s="52" t="s">
        <v>89</v>
      </c>
      <c r="D85" s="45">
        <v>1504500</v>
      </c>
      <c r="E85" s="45">
        <v>1031600</v>
      </c>
      <c r="F85" s="45">
        <v>1031600</v>
      </c>
    </row>
    <row r="86" spans="1:6" ht="31.5">
      <c r="A86" s="15">
        <v>63</v>
      </c>
      <c r="B86" s="17" t="s">
        <v>2</v>
      </c>
      <c r="C86" s="52" t="s">
        <v>90</v>
      </c>
      <c r="D86" s="24">
        <v>351100</v>
      </c>
      <c r="E86" s="24">
        <v>351100</v>
      </c>
      <c r="F86" s="24">
        <v>351100</v>
      </c>
    </row>
    <row r="87" spans="1:6" ht="47.25">
      <c r="A87" s="15">
        <v>64</v>
      </c>
      <c r="B87" s="17" t="s">
        <v>2</v>
      </c>
      <c r="C87" s="52" t="s">
        <v>91</v>
      </c>
      <c r="D87" s="45">
        <v>26230200</v>
      </c>
      <c r="E87" s="45">
        <v>26230200</v>
      </c>
      <c r="F87" s="45">
        <v>26230200</v>
      </c>
    </row>
    <row r="88" spans="1:6" ht="47.25">
      <c r="A88" s="15">
        <v>65</v>
      </c>
      <c r="B88" s="17" t="s">
        <v>2</v>
      </c>
      <c r="C88" s="52" t="s">
        <v>92</v>
      </c>
      <c r="D88" s="24">
        <v>7640000</v>
      </c>
      <c r="E88" s="24">
        <v>7640000</v>
      </c>
      <c r="F88" s="24">
        <v>7640000</v>
      </c>
    </row>
    <row r="89" spans="1:6" ht="47.25">
      <c r="A89" s="15">
        <v>66</v>
      </c>
      <c r="B89" s="17" t="s">
        <v>2</v>
      </c>
      <c r="C89" s="52" t="s">
        <v>124</v>
      </c>
      <c r="D89" s="24">
        <v>1827000</v>
      </c>
      <c r="E89" s="24">
        <v>1827000</v>
      </c>
      <c r="F89" s="24">
        <v>1827000</v>
      </c>
    </row>
    <row r="90" spans="1:6" ht="78.75">
      <c r="A90" s="15">
        <v>67</v>
      </c>
      <c r="B90" s="17" t="s">
        <v>2</v>
      </c>
      <c r="C90" s="52" t="s">
        <v>93</v>
      </c>
      <c r="D90" s="24">
        <v>911400</v>
      </c>
      <c r="E90" s="24">
        <v>911400</v>
      </c>
      <c r="F90" s="24">
        <v>911400</v>
      </c>
    </row>
    <row r="91" spans="1:6" ht="157.5">
      <c r="A91" s="15">
        <v>68</v>
      </c>
      <c r="B91" s="17" t="s">
        <v>2</v>
      </c>
      <c r="C91" s="52" t="s">
        <v>94</v>
      </c>
      <c r="D91" s="24">
        <v>90344200</v>
      </c>
      <c r="E91" s="24">
        <v>90344200</v>
      </c>
      <c r="F91" s="24">
        <v>90344200</v>
      </c>
    </row>
    <row r="92" spans="1:6" ht="173.25">
      <c r="A92" s="15">
        <v>69</v>
      </c>
      <c r="B92" s="17" t="s">
        <v>2</v>
      </c>
      <c r="C92" s="52" t="s">
        <v>95</v>
      </c>
      <c r="D92" s="24">
        <v>92779300</v>
      </c>
      <c r="E92" s="24">
        <v>92779300</v>
      </c>
      <c r="F92" s="24">
        <v>92779300</v>
      </c>
    </row>
    <row r="93" spans="1:6" ht="63">
      <c r="A93" s="15">
        <v>70</v>
      </c>
      <c r="B93" s="17" t="s">
        <v>2</v>
      </c>
      <c r="C93" s="52" t="s">
        <v>96</v>
      </c>
      <c r="D93" s="24">
        <v>81000</v>
      </c>
      <c r="E93" s="24">
        <v>81000</v>
      </c>
      <c r="F93" s="24">
        <v>81000</v>
      </c>
    </row>
    <row r="94" spans="1:6" ht="63">
      <c r="A94" s="15">
        <v>71</v>
      </c>
      <c r="B94" s="17" t="s">
        <v>2</v>
      </c>
      <c r="C94" s="52" t="s">
        <v>97</v>
      </c>
      <c r="D94" s="24">
        <v>1887000</v>
      </c>
      <c r="E94" s="24">
        <v>1887000</v>
      </c>
      <c r="F94" s="24">
        <v>1887000</v>
      </c>
    </row>
    <row r="95" spans="1:6" ht="78.75">
      <c r="A95" s="15">
        <v>72</v>
      </c>
      <c r="B95" s="17" t="s">
        <v>2</v>
      </c>
      <c r="C95" s="52" t="s">
        <v>98</v>
      </c>
      <c r="D95" s="24">
        <v>828000</v>
      </c>
      <c r="E95" s="24">
        <v>828000</v>
      </c>
      <c r="F95" s="24">
        <v>828000</v>
      </c>
    </row>
    <row r="96" spans="1:6" ht="63">
      <c r="A96" s="15">
        <v>73</v>
      </c>
      <c r="B96" s="17" t="s">
        <v>2</v>
      </c>
      <c r="C96" s="52" t="s">
        <v>99</v>
      </c>
      <c r="D96" s="24">
        <v>302500</v>
      </c>
      <c r="E96" s="24">
        <v>302500</v>
      </c>
      <c r="F96" s="24">
        <v>302500</v>
      </c>
    </row>
    <row r="97" spans="1:6" ht="47.25">
      <c r="A97" s="15">
        <v>74</v>
      </c>
      <c r="B97" s="17" t="s">
        <v>2</v>
      </c>
      <c r="C97" s="52" t="s">
        <v>100</v>
      </c>
      <c r="D97" s="24">
        <v>1742200</v>
      </c>
      <c r="E97" s="24">
        <v>1742200</v>
      </c>
      <c r="F97" s="24">
        <v>1742200</v>
      </c>
    </row>
    <row r="98" spans="1:6" ht="47.25">
      <c r="A98" s="15">
        <v>75</v>
      </c>
      <c r="B98" s="17" t="s">
        <v>2</v>
      </c>
      <c r="C98" s="52" t="s">
        <v>101</v>
      </c>
      <c r="D98" s="24">
        <v>786000</v>
      </c>
      <c r="E98" s="24">
        <v>786000</v>
      </c>
      <c r="F98" s="24">
        <v>786000</v>
      </c>
    </row>
    <row r="99" spans="1:6" ht="47.25">
      <c r="A99" s="15">
        <v>76</v>
      </c>
      <c r="B99" s="17" t="s">
        <v>2</v>
      </c>
      <c r="C99" s="52" t="s">
        <v>102</v>
      </c>
      <c r="D99" s="24">
        <v>131900</v>
      </c>
      <c r="E99" s="24">
        <v>131900</v>
      </c>
      <c r="F99" s="24">
        <v>131900</v>
      </c>
    </row>
    <row r="100" spans="1:6" ht="47.25">
      <c r="A100" s="15">
        <v>77</v>
      </c>
      <c r="B100" s="17" t="s">
        <v>2</v>
      </c>
      <c r="C100" s="52" t="s">
        <v>103</v>
      </c>
      <c r="D100" s="24">
        <v>6099700</v>
      </c>
      <c r="E100" s="24">
        <v>6099700</v>
      </c>
      <c r="F100" s="24">
        <v>6099700</v>
      </c>
    </row>
    <row r="101" spans="1:6" ht="110.25">
      <c r="A101" s="15">
        <v>78</v>
      </c>
      <c r="B101" s="17" t="s">
        <v>2</v>
      </c>
      <c r="C101" s="52" t="s">
        <v>104</v>
      </c>
      <c r="D101" s="24">
        <v>817000</v>
      </c>
      <c r="E101" s="24">
        <v>817000</v>
      </c>
      <c r="F101" s="24">
        <v>817000</v>
      </c>
    </row>
    <row r="102" spans="1:6" ht="126">
      <c r="A102" s="15">
        <v>79</v>
      </c>
      <c r="B102" s="17" t="s">
        <v>2</v>
      </c>
      <c r="C102" s="52" t="s">
        <v>105</v>
      </c>
      <c r="D102" s="24">
        <v>386185600</v>
      </c>
      <c r="E102" s="24">
        <v>386185600</v>
      </c>
      <c r="F102" s="24">
        <v>386185600</v>
      </c>
    </row>
    <row r="103" spans="1:6" ht="78.75">
      <c r="A103" s="15">
        <v>80</v>
      </c>
      <c r="B103" s="17" t="s">
        <v>2</v>
      </c>
      <c r="C103" s="52" t="s">
        <v>106</v>
      </c>
      <c r="D103" s="24">
        <v>25151300</v>
      </c>
      <c r="E103" s="24">
        <v>25151300</v>
      </c>
      <c r="F103" s="24">
        <v>25151300</v>
      </c>
    </row>
    <row r="104" spans="1:6" ht="47.25">
      <c r="A104" s="15">
        <v>81</v>
      </c>
      <c r="B104" s="17" t="s">
        <v>2</v>
      </c>
      <c r="C104" s="52" t="s">
        <v>107</v>
      </c>
      <c r="D104" s="24">
        <v>227801100</v>
      </c>
      <c r="E104" s="24">
        <v>227801100</v>
      </c>
      <c r="F104" s="24">
        <v>227801100</v>
      </c>
    </row>
    <row r="105" spans="1:6" ht="94.5">
      <c r="A105" s="15">
        <v>82</v>
      </c>
      <c r="B105" s="17" t="s">
        <v>2</v>
      </c>
      <c r="C105" s="52" t="s">
        <v>108</v>
      </c>
      <c r="D105" s="24">
        <v>17100500</v>
      </c>
      <c r="E105" s="24">
        <v>17100500</v>
      </c>
      <c r="F105" s="24">
        <v>17100500</v>
      </c>
    </row>
    <row r="106" spans="1:6" ht="63">
      <c r="A106" s="15">
        <v>83</v>
      </c>
      <c r="B106" s="17" t="s">
        <v>2</v>
      </c>
      <c r="C106" s="52" t="s">
        <v>109</v>
      </c>
      <c r="D106" s="24">
        <v>3328400</v>
      </c>
      <c r="E106" s="24">
        <v>0</v>
      </c>
      <c r="F106" s="24">
        <v>1664200</v>
      </c>
    </row>
    <row r="107" spans="1:6" ht="173.25">
      <c r="A107" s="15">
        <v>84</v>
      </c>
      <c r="B107" s="17" t="s">
        <v>2</v>
      </c>
      <c r="C107" s="52" t="s">
        <v>110</v>
      </c>
      <c r="D107" s="24">
        <v>151897400</v>
      </c>
      <c r="E107" s="24">
        <v>151897400</v>
      </c>
      <c r="F107" s="24">
        <v>151897400</v>
      </c>
    </row>
    <row r="108" spans="1:6" ht="47.25">
      <c r="A108" s="15">
        <v>85</v>
      </c>
      <c r="B108" s="17" t="s">
        <v>2</v>
      </c>
      <c r="C108" s="52" t="s">
        <v>111</v>
      </c>
      <c r="D108" s="24">
        <v>47081000</v>
      </c>
      <c r="E108" s="24">
        <v>37664800</v>
      </c>
      <c r="F108" s="24">
        <v>37664800</v>
      </c>
    </row>
    <row r="109" spans="1:6" ht="47.25">
      <c r="A109" s="15">
        <v>86</v>
      </c>
      <c r="B109" s="17" t="s">
        <v>2</v>
      </c>
      <c r="C109" s="52" t="s">
        <v>112</v>
      </c>
      <c r="D109" s="24">
        <v>1624300</v>
      </c>
      <c r="E109" s="24">
        <v>1624300</v>
      </c>
      <c r="F109" s="24">
        <v>1624300</v>
      </c>
    </row>
    <row r="110" spans="1:6" ht="47.25">
      <c r="A110" s="15">
        <v>87</v>
      </c>
      <c r="B110" s="17" t="s">
        <v>2</v>
      </c>
      <c r="C110" s="52" t="s">
        <v>113</v>
      </c>
      <c r="D110" s="24">
        <v>11850300</v>
      </c>
      <c r="E110" s="24">
        <v>11850300</v>
      </c>
      <c r="F110" s="24">
        <v>11850300</v>
      </c>
    </row>
    <row r="111" spans="1:6" ht="94.5">
      <c r="A111" s="15">
        <v>88</v>
      </c>
      <c r="B111" s="17" t="s">
        <v>2</v>
      </c>
      <c r="C111" s="52" t="s">
        <v>125</v>
      </c>
      <c r="D111" s="24">
        <v>105500</v>
      </c>
      <c r="E111" s="24">
        <v>105500</v>
      </c>
      <c r="F111" s="24">
        <v>105500</v>
      </c>
    </row>
    <row r="112" spans="1:6" ht="63">
      <c r="A112" s="15">
        <v>89</v>
      </c>
      <c r="B112" s="17" t="s">
        <v>2</v>
      </c>
      <c r="C112" s="52" t="s">
        <v>126</v>
      </c>
      <c r="D112" s="24">
        <v>2561300</v>
      </c>
      <c r="E112" s="24">
        <v>3904400</v>
      </c>
      <c r="F112" s="24">
        <v>3904400</v>
      </c>
    </row>
    <row r="113" spans="1:6" ht="31.5">
      <c r="A113" s="15">
        <v>90</v>
      </c>
      <c r="B113" s="17" t="s">
        <v>2</v>
      </c>
      <c r="C113" s="52" t="s">
        <v>114</v>
      </c>
      <c r="D113" s="24">
        <v>5538700</v>
      </c>
      <c r="E113" s="24">
        <v>5768500</v>
      </c>
      <c r="F113" s="24"/>
    </row>
    <row r="114" spans="1:6" ht="47.25">
      <c r="A114" s="15">
        <v>91</v>
      </c>
      <c r="B114" s="17" t="s">
        <v>2</v>
      </c>
      <c r="C114" s="52" t="s">
        <v>115</v>
      </c>
      <c r="D114" s="24">
        <v>227900</v>
      </c>
      <c r="E114" s="24">
        <v>7900</v>
      </c>
      <c r="F114" s="24"/>
    </row>
    <row r="115" spans="1:6" ht="51" customHeight="1">
      <c r="A115" s="15">
        <v>92</v>
      </c>
      <c r="B115" s="17" t="s">
        <v>2</v>
      </c>
      <c r="C115" s="53" t="s">
        <v>52</v>
      </c>
      <c r="D115" s="45">
        <v>2458193</v>
      </c>
      <c r="E115" s="45">
        <v>2458193</v>
      </c>
      <c r="F115" s="45">
        <v>2458193</v>
      </c>
    </row>
    <row r="116" spans="1:6">
      <c r="A116" s="34"/>
      <c r="B116" s="40" t="s">
        <v>2</v>
      </c>
      <c r="C116" s="40" t="s">
        <v>42</v>
      </c>
      <c r="D116" s="25">
        <f>SUM(D77:D115)</f>
        <v>1773372493</v>
      </c>
      <c r="E116" s="25">
        <f>SUM(E77:E115)</f>
        <v>1643937393</v>
      </c>
      <c r="F116" s="25">
        <f>SUM(F77:F115)</f>
        <v>1602084993</v>
      </c>
    </row>
    <row r="117" spans="1:6">
      <c r="A117" s="55" t="s">
        <v>51</v>
      </c>
      <c r="B117" s="55"/>
      <c r="C117" s="55"/>
      <c r="D117" s="24">
        <f>D11+D34+D37+D39+D50+D67+D71+D76+D116+D41+D29+D27+D17</f>
        <v>2446254672</v>
      </c>
      <c r="E117" s="24">
        <f>E11+E34+E37+E39+E50+E67+E71+E76+E116+E41+E29+E27+E17</f>
        <v>2338789392</v>
      </c>
      <c r="F117" s="24">
        <f>F11+F34+F37+F39+F50+F67+F71+F76+F116+F41+F29+F27+F17</f>
        <v>2343336802</v>
      </c>
    </row>
  </sheetData>
  <mergeCells count="2">
    <mergeCell ref="A4:F4"/>
    <mergeCell ref="A117:C117"/>
  </mergeCells>
  <phoneticPr fontId="3" type="noConversion"/>
  <pageMargins left="0.74803149606299213" right="0.19685039370078741" top="0.43307086614173229" bottom="0.55118110236220474" header="0.39370078740157483" footer="0.31496062992125984"/>
  <pageSetup paperSize="9" scale="90" firstPageNumber="949" orientation="landscape" r:id="rId1"/>
  <headerFooter alignWithMargins="0">
    <oddFooter xml:space="preserve">&amp;R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ГФУ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Рогозина</dc:creator>
  <cp:lastModifiedBy>Userrfu</cp:lastModifiedBy>
  <cp:lastPrinted>2020-11-08T13:52:52Z</cp:lastPrinted>
  <dcterms:created xsi:type="dcterms:W3CDTF">2008-10-13T01:09:25Z</dcterms:created>
  <dcterms:modified xsi:type="dcterms:W3CDTF">2021-11-13T07:19:57Z</dcterms:modified>
</cp:coreProperties>
</file>