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25" tabRatio="851"/>
  </bookViews>
  <sheets>
    <sheet name="ГПприл.2-объемы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'ГПприл.2-объемы'!$5:$6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'ГПприл.2-объемы'!$A$1:$I$22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E15" i="8"/>
  <c r="I17"/>
  <c r="K4"/>
  <c r="K9"/>
  <c r="L9"/>
  <c r="M9"/>
  <c r="I10"/>
  <c r="I11"/>
  <c r="I13"/>
  <c r="I12"/>
  <c r="I9"/>
  <c r="L5" l="1"/>
  <c r="L6" s="1"/>
  <c r="K5"/>
  <c r="K6" s="1"/>
  <c r="M5" l="1"/>
  <c r="M6" s="1"/>
</calcChain>
</file>

<file path=xl/sharedStrings.xml><?xml version="1.0" encoding="utf-8"?>
<sst xmlns="http://schemas.openxmlformats.org/spreadsheetml/2006/main" count="41" uniqueCount="35">
  <si>
    <t>Т.В. Веселина</t>
  </si>
  <si>
    <t>Первый заместитель министра культуры  Красноярского края</t>
  </si>
  <si>
    <t>федеральные</t>
  </si>
  <si>
    <t>Наименование  программы, подпрограммы</t>
  </si>
  <si>
    <t>ГРБС</t>
  </si>
  <si>
    <t>министерство строительства и архитектуры Красноярского края</t>
  </si>
  <si>
    <t>министерство транспорта Красноярского края</t>
  </si>
  <si>
    <t>министерство энергетики и жилищно-коммунального хозяйства Красноярского края</t>
  </si>
  <si>
    <t>министерство спорта, туризма и молодежной политики Красноярского края</t>
  </si>
  <si>
    <t>130</t>
  </si>
  <si>
    <t>всего расходные обязательства по программе</t>
  </si>
  <si>
    <t>в том числе по ГРБС:</t>
  </si>
  <si>
    <t>164</t>
  </si>
  <si>
    <t>архивное агентство Красноярского края</t>
  </si>
  <si>
    <t>170</t>
  </si>
  <si>
    <t>510</t>
  </si>
  <si>
    <t>711</t>
  </si>
  <si>
    <t>Подпрограмма 1</t>
  </si>
  <si>
    <t>всего расходные обязательства по подпрограмме</t>
  </si>
  <si>
    <t>Подпрограмма 2</t>
  </si>
  <si>
    <t>Муниципальная программа</t>
  </si>
  <si>
    <t>администрация Богучанского района</t>
  </si>
  <si>
    <t>Статус (муниципальная программа, подпрограмма)</t>
  </si>
  <si>
    <t xml:space="preserve">"Обеспечение реализации муниципальной программы и прочие мероприятия "      </t>
  </si>
  <si>
    <t xml:space="preserve">"Развитие субъектов малого и среднего  предпринимательства в  Богучанском районе" </t>
  </si>
  <si>
    <t xml:space="preserve">"Развитие инвестиционной деятельности, малого и среднего предпринимательства на  территории  Богучанского района" </t>
  </si>
  <si>
    <t xml:space="preserve">Распределение планируемых расходов  
за счет средств районного бюджета по мероприятиям и подпрограммам муниципальной программы "Развитие инвестиционной  деятельности, малого и среднего предпринимательства на  территории  Богучанского района" 
</t>
  </si>
  <si>
    <t>Наименование главного распределителя бюджетных средств (далее- ГРБС)</t>
  </si>
  <si>
    <t>Расходы по годам (рубей)</t>
  </si>
  <si>
    <t>Приложение №2 к муниципальной программе "Развитие инвистиционной деятельности, малого и среднего предпринимательства на территории Богучанского района"</t>
  </si>
  <si>
    <t xml:space="preserve">текущий финансовый год 2021 год </t>
  </si>
  <si>
    <t>Очередной финансовый год 2022 год</t>
  </si>
  <si>
    <t>первый год планового периода 2023 год</t>
  </si>
  <si>
    <t>второй год планового периода 2024 год</t>
  </si>
  <si>
    <t>Итого на  
2021-2024 годы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</si>
</sst>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#,##0.00_ ;\-#,##0.00\ "/>
  </numFmts>
  <fonts count="9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6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wrapText="1"/>
    </xf>
    <xf numFmtId="165" fontId="6" fillId="0" borderId="1" xfId="0" applyNumberFormat="1" applyFont="1" applyFill="1" applyBorder="1" applyAlignment="1">
      <alignment horizontal="right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43" fontId="6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0" xfId="3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Fill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27"/>
  <sheetViews>
    <sheetView tabSelected="1" view="pageBreakPreview" topLeftCell="A8" zoomScale="70" zoomScaleNormal="85" zoomScaleSheetLayoutView="70" workbookViewId="0">
      <selection activeCell="E23" sqref="E23:I23"/>
    </sheetView>
  </sheetViews>
  <sheetFormatPr defaultColWidth="9.140625" defaultRowHeight="15.75" outlineLevelCol="1"/>
  <cols>
    <col min="1" max="1" width="20.140625" style="2" customWidth="1"/>
    <col min="2" max="2" width="28.140625" style="2" customWidth="1"/>
    <col min="3" max="3" width="24.7109375" style="2" customWidth="1"/>
    <col min="4" max="4" width="7.42578125" style="2" customWidth="1"/>
    <col min="5" max="5" width="19.42578125" style="13" customWidth="1"/>
    <col min="6" max="6" width="16.5703125" style="13" customWidth="1"/>
    <col min="7" max="7" width="17.5703125" style="14" customWidth="1"/>
    <col min="8" max="8" width="16.28515625" style="22" customWidth="1"/>
    <col min="9" max="9" width="19.140625" style="2" customWidth="1"/>
    <col min="10" max="10" width="8.85546875" style="2" customWidth="1"/>
    <col min="11" max="11" width="16.28515625" style="2" hidden="1" customWidth="1" outlineLevel="1"/>
    <col min="12" max="13" width="16.140625" style="2" hidden="1" customWidth="1" outlineLevel="1"/>
    <col min="14" max="14" width="0" style="2" hidden="1" customWidth="1" outlineLevel="1"/>
    <col min="15" max="15" width="9.140625" style="2" collapsed="1"/>
    <col min="16" max="16" width="13.85546875" style="2" bestFit="1" customWidth="1"/>
    <col min="17" max="16384" width="9.140625" style="2"/>
  </cols>
  <sheetData>
    <row r="1" spans="1:16" s="13" customFormat="1" ht="42" customHeight="1">
      <c r="E1" s="24"/>
      <c r="F1" s="24"/>
      <c r="G1" s="24"/>
      <c r="H1" s="24"/>
      <c r="I1" s="24"/>
    </row>
    <row r="2" spans="1:16" ht="75.75" customHeight="1">
      <c r="A2" s="6"/>
      <c r="B2" s="6"/>
      <c r="C2" s="6"/>
      <c r="D2" s="6"/>
      <c r="E2" s="25" t="s">
        <v>29</v>
      </c>
      <c r="F2" s="25"/>
      <c r="G2" s="25"/>
      <c r="H2" s="25"/>
      <c r="I2" s="25"/>
    </row>
    <row r="3" spans="1:16" ht="74.25" customHeight="1">
      <c r="A3" s="26" t="s">
        <v>26</v>
      </c>
      <c r="B3" s="26"/>
      <c r="C3" s="26"/>
      <c r="D3" s="26"/>
      <c r="E3" s="26"/>
      <c r="F3" s="26"/>
      <c r="G3" s="26"/>
      <c r="H3" s="26"/>
      <c r="I3" s="26"/>
    </row>
    <row r="4" spans="1:16" ht="15.75" customHeight="1">
      <c r="A4" s="6"/>
      <c r="B4" s="6"/>
      <c r="C4" s="6"/>
      <c r="D4" s="6"/>
      <c r="E4" s="6"/>
      <c r="F4" s="6"/>
      <c r="G4" s="6"/>
      <c r="H4" s="6"/>
      <c r="I4" s="6"/>
      <c r="K4" s="2">
        <f>3273967.4+28000</f>
        <v>3301967.4</v>
      </c>
      <c r="L4" s="2">
        <v>3307058.1</v>
      </c>
      <c r="M4" s="2">
        <v>2895283.8</v>
      </c>
    </row>
    <row r="5" spans="1:16" ht="34.5" customHeight="1">
      <c r="A5" s="29" t="s">
        <v>22</v>
      </c>
      <c r="B5" s="29" t="s">
        <v>3</v>
      </c>
      <c r="C5" s="29" t="s">
        <v>27</v>
      </c>
      <c r="D5" s="33" t="s">
        <v>4</v>
      </c>
      <c r="E5" s="29" t="s">
        <v>28</v>
      </c>
      <c r="F5" s="29"/>
      <c r="G5" s="29"/>
      <c r="H5" s="29"/>
      <c r="I5" s="29"/>
      <c r="K5" s="3" t="e">
        <f>#REF!</f>
        <v>#REF!</v>
      </c>
      <c r="L5" s="3" t="e">
        <f>#REF!</f>
        <v>#REF!</v>
      </c>
      <c r="M5" s="3" t="e">
        <f>#REF!</f>
        <v>#REF!</v>
      </c>
    </row>
    <row r="6" spans="1:16" ht="68.25" customHeight="1">
      <c r="A6" s="29"/>
      <c r="B6" s="29"/>
      <c r="C6" s="29"/>
      <c r="D6" s="34"/>
      <c r="E6" s="23" t="s">
        <v>30</v>
      </c>
      <c r="F6" s="23" t="s">
        <v>31</v>
      </c>
      <c r="G6" s="23" t="s">
        <v>32</v>
      </c>
      <c r="H6" s="23" t="s">
        <v>33</v>
      </c>
      <c r="I6" s="23" t="s">
        <v>34</v>
      </c>
      <c r="K6" s="3" t="e">
        <f>K4-K5</f>
        <v>#REF!</v>
      </c>
      <c r="L6" s="3" t="e">
        <f>L4-L5</f>
        <v>#REF!</v>
      </c>
      <c r="M6" s="3" t="e">
        <f>M4-M5</f>
        <v>#REF!</v>
      </c>
    </row>
    <row r="7" spans="1:16" ht="57.6" customHeight="1">
      <c r="A7" s="30" t="s">
        <v>20</v>
      </c>
      <c r="B7" s="30" t="s">
        <v>25</v>
      </c>
      <c r="C7" s="15" t="s">
        <v>10</v>
      </c>
      <c r="D7" s="16">
        <v>806</v>
      </c>
      <c r="E7" s="17">
        <v>763000</v>
      </c>
      <c r="F7" s="17">
        <v>2590000</v>
      </c>
      <c r="G7" s="17">
        <v>2590000</v>
      </c>
      <c r="H7" s="17">
        <v>2590000</v>
      </c>
      <c r="I7" s="21">
        <v>8533000</v>
      </c>
      <c r="P7" s="3"/>
    </row>
    <row r="8" spans="1:16" ht="38.25" customHeight="1">
      <c r="A8" s="31"/>
      <c r="B8" s="31"/>
      <c r="C8" s="15" t="s">
        <v>11</v>
      </c>
      <c r="D8" s="16"/>
      <c r="E8" s="17"/>
      <c r="F8" s="17"/>
      <c r="G8" s="17"/>
      <c r="H8" s="17"/>
      <c r="I8" s="18"/>
      <c r="K8" s="3">
        <v>2809386.2</v>
      </c>
      <c r="L8" s="3">
        <v>2813055.3</v>
      </c>
      <c r="M8" s="3">
        <v>2810976</v>
      </c>
    </row>
    <row r="9" spans="1:16" ht="63" hidden="1" customHeight="1">
      <c r="A9" s="31"/>
      <c r="B9" s="31"/>
      <c r="C9" s="15" t="s">
        <v>5</v>
      </c>
      <c r="D9" s="19" t="s">
        <v>9</v>
      </c>
      <c r="E9" s="17"/>
      <c r="F9" s="17"/>
      <c r="G9" s="17"/>
      <c r="H9" s="17"/>
      <c r="I9" s="18" t="e">
        <f>SUM(#REF!)</f>
        <v>#REF!</v>
      </c>
      <c r="K9" s="3" t="e">
        <f>#REF!-K8</f>
        <v>#REF!</v>
      </c>
      <c r="L9" s="3" t="e">
        <f>#REF!-L8</f>
        <v>#REF!</v>
      </c>
      <c r="M9" s="3" t="e">
        <f>#REF!-M8</f>
        <v>#REF!</v>
      </c>
      <c r="N9" s="2" t="s">
        <v>2</v>
      </c>
    </row>
    <row r="10" spans="1:16" ht="63" hidden="1" customHeight="1">
      <c r="A10" s="31"/>
      <c r="B10" s="31"/>
      <c r="C10" s="15" t="s">
        <v>8</v>
      </c>
      <c r="D10" s="19" t="s">
        <v>12</v>
      </c>
      <c r="E10" s="17"/>
      <c r="F10" s="17"/>
      <c r="G10" s="17"/>
      <c r="H10" s="17"/>
      <c r="I10" s="18" t="e">
        <f>SUM(#REF!)</f>
        <v>#REF!</v>
      </c>
      <c r="K10" s="3"/>
    </row>
    <row r="11" spans="1:16" ht="31.5" hidden="1" customHeight="1">
      <c r="A11" s="31"/>
      <c r="B11" s="31"/>
      <c r="C11" s="15" t="s">
        <v>13</v>
      </c>
      <c r="D11" s="19" t="s">
        <v>14</v>
      </c>
      <c r="E11" s="17"/>
      <c r="F11" s="17"/>
      <c r="G11" s="17"/>
      <c r="H11" s="17"/>
      <c r="I11" s="18" t="e">
        <f>SUM(#REF!)</f>
        <v>#REF!</v>
      </c>
    </row>
    <row r="12" spans="1:16" ht="78.75" hidden="1" customHeight="1">
      <c r="A12" s="31"/>
      <c r="B12" s="31"/>
      <c r="C12" s="15" t="s">
        <v>7</v>
      </c>
      <c r="D12" s="19" t="s">
        <v>15</v>
      </c>
      <c r="E12" s="17"/>
      <c r="F12" s="17"/>
      <c r="G12" s="17"/>
      <c r="H12" s="17"/>
      <c r="I12" s="18" t="e">
        <f>SUM(#REF!)</f>
        <v>#REF!</v>
      </c>
    </row>
    <row r="13" spans="1:16" ht="47.25" hidden="1" customHeight="1">
      <c r="A13" s="31"/>
      <c r="B13" s="31"/>
      <c r="C13" s="15" t="s">
        <v>6</v>
      </c>
      <c r="D13" s="19" t="s">
        <v>16</v>
      </c>
      <c r="E13" s="17"/>
      <c r="F13" s="17"/>
      <c r="G13" s="17"/>
      <c r="H13" s="17"/>
      <c r="I13" s="18" t="e">
        <f>SUM(#REF!)</f>
        <v>#REF!</v>
      </c>
    </row>
    <row r="14" spans="1:16" ht="85.5" customHeight="1">
      <c r="A14" s="32"/>
      <c r="B14" s="32"/>
      <c r="C14" s="15" t="s">
        <v>21</v>
      </c>
      <c r="D14" s="9">
        <v>806</v>
      </c>
      <c r="E14" s="17">
        <v>763000</v>
      </c>
      <c r="F14" s="17">
        <v>2590000</v>
      </c>
      <c r="G14" s="17">
        <v>2590000</v>
      </c>
      <c r="H14" s="17">
        <v>2590000</v>
      </c>
      <c r="I14" s="21">
        <v>8533000</v>
      </c>
    </row>
    <row r="15" spans="1:16" ht="77.099999999999994" customHeight="1">
      <c r="A15" s="27" t="s">
        <v>17</v>
      </c>
      <c r="B15" s="28" t="s">
        <v>24</v>
      </c>
      <c r="C15" s="15" t="s">
        <v>18</v>
      </c>
      <c r="D15" s="11">
        <v>806</v>
      </c>
      <c r="E15" s="17">
        <f>E17+E18</f>
        <v>760000</v>
      </c>
      <c r="F15" s="17">
        <v>2587000</v>
      </c>
      <c r="G15" s="17">
        <v>2587000</v>
      </c>
      <c r="H15" s="17">
        <v>2587000</v>
      </c>
      <c r="I15" s="21">
        <v>8521000</v>
      </c>
    </row>
    <row r="16" spans="1:16" ht="42" customHeight="1">
      <c r="A16" s="27"/>
      <c r="B16" s="28"/>
      <c r="C16" s="15" t="s">
        <v>11</v>
      </c>
      <c r="D16" s="16"/>
      <c r="E16" s="17"/>
      <c r="F16" s="17"/>
      <c r="G16" s="17"/>
      <c r="H16" s="17"/>
      <c r="I16" s="18"/>
    </row>
    <row r="17" spans="1:9" ht="40.5" customHeight="1">
      <c r="A17" s="27"/>
      <c r="B17" s="28"/>
      <c r="C17" s="15" t="s">
        <v>21</v>
      </c>
      <c r="D17" s="11">
        <v>806</v>
      </c>
      <c r="E17" s="17">
        <v>760000</v>
      </c>
      <c r="F17" s="17">
        <v>760000</v>
      </c>
      <c r="G17" s="17">
        <v>760000</v>
      </c>
      <c r="H17" s="17">
        <v>760000</v>
      </c>
      <c r="I17" s="18">
        <f>E17+F17+G17+H17</f>
        <v>3040000</v>
      </c>
    </row>
    <row r="18" spans="1:9" ht="43.5" customHeight="1">
      <c r="A18" s="27"/>
      <c r="B18" s="28"/>
      <c r="C18" s="15" t="s">
        <v>21</v>
      </c>
      <c r="D18" s="11">
        <v>806</v>
      </c>
      <c r="E18" s="17">
        <v>0</v>
      </c>
      <c r="F18" s="17">
        <v>1827000</v>
      </c>
      <c r="G18" s="17">
        <v>1827000</v>
      </c>
      <c r="H18" s="17">
        <v>1827000</v>
      </c>
      <c r="I18" s="18">
        <v>5481000</v>
      </c>
    </row>
    <row r="19" spans="1:9" ht="66" customHeight="1">
      <c r="A19" s="27" t="s">
        <v>19</v>
      </c>
      <c r="B19" s="28" t="s">
        <v>23</v>
      </c>
      <c r="C19" s="15" t="s">
        <v>18</v>
      </c>
      <c r="D19" s="20">
        <v>806</v>
      </c>
      <c r="E19" s="17">
        <v>3000</v>
      </c>
      <c r="F19" s="17">
        <v>3000</v>
      </c>
      <c r="G19" s="17">
        <v>3000</v>
      </c>
      <c r="H19" s="17">
        <v>3000</v>
      </c>
      <c r="I19" s="18">
        <v>12000</v>
      </c>
    </row>
    <row r="20" spans="1:9" ht="43.5" customHeight="1">
      <c r="A20" s="27"/>
      <c r="B20" s="28"/>
      <c r="C20" s="15" t="s">
        <v>11</v>
      </c>
      <c r="D20" s="16"/>
      <c r="E20" s="17"/>
      <c r="F20" s="17"/>
      <c r="G20" s="17"/>
      <c r="H20" s="17"/>
      <c r="I20" s="18">
        <v>0</v>
      </c>
    </row>
    <row r="21" spans="1:9" ht="43.5" customHeight="1">
      <c r="A21" s="27"/>
      <c r="B21" s="28"/>
      <c r="C21" s="15" t="s">
        <v>21</v>
      </c>
      <c r="D21" s="9">
        <v>806</v>
      </c>
      <c r="E21" s="17">
        <v>3000</v>
      </c>
      <c r="F21" s="17">
        <v>3000</v>
      </c>
      <c r="G21" s="17">
        <v>3000</v>
      </c>
      <c r="H21" s="17">
        <v>3000</v>
      </c>
      <c r="I21" s="18">
        <v>12000</v>
      </c>
    </row>
    <row r="22" spans="1:9" ht="43.5" customHeight="1">
      <c r="A22" s="1"/>
      <c r="B22" s="7"/>
      <c r="C22" s="1"/>
      <c r="D22" s="10"/>
      <c r="E22" s="8"/>
      <c r="F22" s="8"/>
      <c r="G22" s="8"/>
      <c r="H22" s="8"/>
      <c r="I22" s="12"/>
    </row>
    <row r="23" spans="1:9" ht="55.5" customHeight="1">
      <c r="A23" s="37"/>
      <c r="B23" s="37"/>
      <c r="C23" s="37"/>
      <c r="D23" s="37"/>
      <c r="E23" s="39"/>
      <c r="F23" s="39"/>
      <c r="G23" s="39"/>
      <c r="H23" s="39"/>
      <c r="I23" s="39"/>
    </row>
    <row r="24" spans="1:9" s="4" customFormat="1" ht="51.75" customHeight="1">
      <c r="A24" s="36"/>
      <c r="B24" s="36"/>
      <c r="C24" s="36"/>
      <c r="D24" s="36"/>
      <c r="E24" s="38"/>
      <c r="F24" s="38"/>
      <c r="G24" s="38"/>
      <c r="H24" s="38"/>
      <c r="I24" s="38"/>
    </row>
    <row r="25" spans="1:9" s="5" customFormat="1" ht="15.75" hidden="1" customHeight="1">
      <c r="A25" s="35" t="s">
        <v>1</v>
      </c>
      <c r="B25" s="35"/>
      <c r="C25" s="35"/>
      <c r="D25" s="35"/>
      <c r="I25" s="5" t="s">
        <v>0</v>
      </c>
    </row>
    <row r="26" spans="1:9" ht="15.75" hidden="1" customHeight="1"/>
    <row r="27" spans="1:9" ht="15.75" hidden="1" customHeight="1"/>
  </sheetData>
  <mergeCells count="19">
    <mergeCell ref="E24:I24"/>
    <mergeCell ref="E23:I23"/>
    <mergeCell ref="B5:B6"/>
    <mergeCell ref="B7:B14"/>
    <mergeCell ref="E5:I5"/>
    <mergeCell ref="A25:D25"/>
    <mergeCell ref="A24:D24"/>
    <mergeCell ref="A19:A21"/>
    <mergeCell ref="A23:D23"/>
    <mergeCell ref="B19:B21"/>
    <mergeCell ref="E1:I1"/>
    <mergeCell ref="E2:I2"/>
    <mergeCell ref="A3:I3"/>
    <mergeCell ref="A15:A18"/>
    <mergeCell ref="B15:B18"/>
    <mergeCell ref="C5:C6"/>
    <mergeCell ref="A5:A6"/>
    <mergeCell ref="A7:A14"/>
    <mergeCell ref="D5:D6"/>
  </mergeCells>
  <phoneticPr fontId="0" type="noConversion"/>
  <pageMargins left="0.55118110236220474" right="0" top="0.51181102362204722" bottom="0.51181102362204722" header="0.31496062992125984" footer="0.31496062992125984"/>
  <pageSetup paperSize="9" scale="8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ГПприл.2-объемы</vt:lpstr>
      <vt:lpstr>'ГПприл.2-объемы'!Заголовки_для_печати</vt:lpstr>
      <vt:lpstr>'ГПприл.2-объемы'!Область_печати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2020-03-15T04:05:09Z</cp:lastPrinted>
  <dcterms:created xsi:type="dcterms:W3CDTF">2013-07-29T03:10:57Z</dcterms:created>
  <dcterms:modified xsi:type="dcterms:W3CDTF">2021-11-12T03:47:37Z</dcterms:modified>
</cp:coreProperties>
</file>