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81" i="1"/>
  <c r="H81"/>
  <c r="G82"/>
  <c r="H82"/>
  <c r="H79" s="1"/>
  <c r="F76"/>
  <c r="F72" s="1"/>
  <c r="F68" s="1"/>
  <c r="E83"/>
  <c r="E82"/>
  <c r="E81"/>
  <c r="E79" s="1"/>
  <c r="E72"/>
  <c r="E65"/>
  <c r="E58"/>
  <c r="E51"/>
  <c r="E44"/>
  <c r="E37"/>
  <c r="E30"/>
  <c r="E23"/>
  <c r="E20"/>
  <c r="E16"/>
  <c r="E13"/>
  <c r="E9" s="1"/>
  <c r="G72"/>
  <c r="H72"/>
  <c r="G65"/>
  <c r="H65"/>
  <c r="G58"/>
  <c r="H58"/>
  <c r="G44"/>
  <c r="H44"/>
  <c r="G37"/>
  <c r="H37"/>
  <c r="I76"/>
  <c r="I84"/>
  <c r="I85"/>
  <c r="G16"/>
  <c r="H16"/>
  <c r="G51"/>
  <c r="H51"/>
  <c r="G30"/>
  <c r="H30"/>
  <c r="G23"/>
  <c r="H23"/>
  <c r="G79"/>
  <c r="H9"/>
  <c r="G9"/>
  <c r="I68" l="1"/>
  <c r="F64"/>
  <c r="I72"/>
  <c r="I64" l="1"/>
  <c r="F60"/>
  <c r="F56" l="1"/>
  <c r="I60"/>
  <c r="I56" l="1"/>
  <c r="F52"/>
  <c r="F48" s="1"/>
  <c r="F44" l="1"/>
  <c r="I48"/>
  <c r="F40" l="1"/>
  <c r="I44"/>
  <c r="I40" l="1"/>
  <c r="F36"/>
  <c r="F32" l="1"/>
  <c r="I36"/>
  <c r="I32" l="1"/>
  <c r="F28"/>
  <c r="F24" l="1"/>
  <c r="F20" s="1"/>
  <c r="I28"/>
  <c r="I20" l="1"/>
  <c r="F16"/>
  <c r="F12" l="1"/>
  <c r="I12" s="1"/>
  <c r="I16"/>
  <c r="I9"/>
  <c r="I43"/>
  <c r="I30"/>
  <c r="I11"/>
  <c r="I23"/>
  <c r="I65"/>
  <c r="I58"/>
  <c r="I49"/>
  <c r="I29"/>
  <c r="I34"/>
  <c r="I78"/>
  <c r="I50"/>
  <c r="I75"/>
  <c r="I27"/>
  <c r="F9"/>
  <c r="I13"/>
  <c r="I81"/>
  <c r="I25"/>
  <c r="I33"/>
  <c r="I14"/>
  <c r="F10"/>
  <c r="I42"/>
  <c r="I77"/>
  <c r="I79"/>
  <c r="I47"/>
  <c r="I82"/>
  <c r="I37"/>
  <c r="I19"/>
  <c r="I74"/>
  <c r="I57"/>
  <c r="I69"/>
  <c r="I53"/>
  <c r="I21"/>
  <c r="I26"/>
  <c r="I54"/>
  <c r="F83"/>
  <c r="I83"/>
  <c r="I67"/>
  <c r="I51"/>
  <c r="I35"/>
  <c r="I70"/>
  <c r="I61"/>
  <c r="I46"/>
  <c r="I15"/>
  <c r="I55"/>
  <c r="I18"/>
  <c r="F14"/>
  <c r="I41"/>
  <c r="I62"/>
  <c r="I71"/>
  <c r="I39"/>
  <c r="I22"/>
  <c r="F30"/>
  <c r="F26"/>
  <c r="F22"/>
  <c r="F18"/>
  <c r="I63"/>
  <c r="F77"/>
  <c r="F73"/>
  <c r="F69"/>
  <c r="F65"/>
  <c r="F61"/>
  <c r="F57"/>
  <c r="F53"/>
  <c r="F49"/>
  <c r="F45"/>
  <c r="F41"/>
  <c r="F37"/>
  <c r="F33"/>
  <c r="F29"/>
  <c r="F25"/>
  <c r="F21"/>
  <c r="F17"/>
  <c r="F13"/>
  <c r="F58"/>
  <c r="F54"/>
  <c r="F50"/>
  <c r="F46"/>
  <c r="F42"/>
  <c r="F38"/>
  <c r="F34"/>
  <c r="F15"/>
  <c r="F11"/>
  <c r="F81"/>
  <c r="F79"/>
  <c r="F75"/>
  <c r="F71"/>
  <c r="F67"/>
  <c r="F63"/>
  <c r="F59"/>
  <c r="F55"/>
  <c r="F51"/>
  <c r="F47"/>
  <c r="F43"/>
  <c r="F39"/>
  <c r="F35"/>
  <c r="F31"/>
  <c r="F27"/>
  <c r="F23"/>
  <c r="F19"/>
  <c r="F82"/>
  <c r="F78"/>
  <c r="F74"/>
  <c r="F70"/>
  <c r="F66"/>
  <c r="F62"/>
</calcChain>
</file>

<file path=xl/sharedStrings.xml><?xml version="1.0" encoding="utf-8"?>
<sst xmlns="http://schemas.openxmlformats.org/spreadsheetml/2006/main" count="91" uniqueCount="31">
  <si>
    <t>№ п/п</t>
  </si>
  <si>
    <t>Перечень объектов капитального строительства
(за счет всех источников финансирования)</t>
  </si>
  <si>
    <t>Наименование объекта с указанием мощности и годов строительства*</t>
  </si>
  <si>
    <t>Остаток стоимости строительства в ценах контракта**</t>
  </si>
  <si>
    <t>по годам до ввода объекта</t>
  </si>
  <si>
    <t>в том числе:</t>
  </si>
  <si>
    <t>федеральный бюджет</t>
  </si>
  <si>
    <t>краевой бюджет</t>
  </si>
  <si>
    <t>районный бюджет</t>
  </si>
  <si>
    <t>бюджеты муниципальных образований</t>
  </si>
  <si>
    <t>внебюджетные источники</t>
  </si>
  <si>
    <t>* Указывается подпрограмма и (или) программа развития краевого государственного учреждения, которой предусмотрено строительство объекта</t>
  </si>
  <si>
    <t>** По вновь начинаемым объектам - ориентировочная стоимость объекта.</t>
  </si>
  <si>
    <t xml:space="preserve">Приложение № 3 
к паспорту муниципальной программы Богучанского района «Реформирование и модернизация жилищно-коммунального хозяйства и повышение энергетической эффективности» </t>
  </si>
  <si>
    <t>Главный распорядитель -  МКУ «Муниципальная служба Заказчика»</t>
  </si>
  <si>
    <t>Всего по муниципальной программе</t>
  </si>
  <si>
    <t>Объем капитальных вложений, руб.</t>
  </si>
  <si>
    <t>Строительство напорного водопровода с установкой водоочистного оборудования п.Ангарский</t>
  </si>
  <si>
    <t>Строительство напорного водопровода с установкой водоочистного оборудования п.Красногорьевский</t>
  </si>
  <si>
    <t>Разработка ПСД на проектируемый ФОК сети водоснабжения</t>
  </si>
  <si>
    <t>Разработка ПСД на проектируемый ФОК сети теплоснабжения</t>
  </si>
  <si>
    <t>Разработка ПСД по строительству накопительного резервуара в п.Пинчуга</t>
  </si>
  <si>
    <t>Разработка ПСД на строительство напорного водопровода п.Такучет</t>
  </si>
  <si>
    <t>Разработка ПСД на строительство насосной станции второго подьема в с.Богучаны</t>
  </si>
  <si>
    <t>Выпонение работ по инжинерным изысканиям п.Таежный</t>
  </si>
  <si>
    <t>Разработка ПСД на канализационные сети п.Таежный</t>
  </si>
  <si>
    <t>Проведение государственной экспертизы ПСД на канализационные сети п.Таежный</t>
  </si>
  <si>
    <t>текущий финансовый год 2021</t>
  </si>
  <si>
    <t xml:space="preserve">очередной  финансовый год 2022 </t>
  </si>
  <si>
    <t>первый год планового периода 2023</t>
  </si>
  <si>
    <t>второй год планового периода 2024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</si>
</sst>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32">
    <xf numFmtId="0" fontId="0" fillId="0" borderId="0" xfId="0"/>
    <xf numFmtId="0" fontId="5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0" xfId="0" applyFont="1" applyFill="1" applyBorder="1"/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6" fillId="0" borderId="0" xfId="0" applyFont="1" applyFill="1"/>
    <xf numFmtId="0" fontId="5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/>
    </xf>
    <xf numFmtId="0" fontId="7" fillId="0" borderId="1" xfId="0" applyFont="1" applyFill="1" applyBorder="1"/>
    <xf numFmtId="164" fontId="4" fillId="0" borderId="1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/>
    </xf>
    <xf numFmtId="164" fontId="7" fillId="0" borderId="1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43" fontId="1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92"/>
  <sheetViews>
    <sheetView tabSelected="1" zoomScale="80" zoomScaleNormal="80" zoomScaleSheetLayoutView="110" workbookViewId="0">
      <selection activeCell="O61" sqref="O61"/>
    </sheetView>
  </sheetViews>
  <sheetFormatPr defaultColWidth="9.140625" defaultRowHeight="15"/>
  <cols>
    <col min="1" max="1" width="6.85546875" style="8" customWidth="1"/>
    <col min="2" max="2" width="5.5703125" style="8" customWidth="1"/>
    <col min="3" max="3" width="61.7109375" style="8" customWidth="1"/>
    <col min="4" max="4" width="17.5703125" style="8" customWidth="1"/>
    <col min="5" max="5" width="20.7109375" style="9" customWidth="1"/>
    <col min="6" max="6" width="19.85546875" style="9" customWidth="1"/>
    <col min="7" max="8" width="15.5703125" style="9" customWidth="1"/>
    <col min="9" max="9" width="18.140625" style="8" customWidth="1"/>
    <col min="10" max="16384" width="9.140625" style="8"/>
  </cols>
  <sheetData>
    <row r="1" spans="2:14" ht="82.5" customHeight="1">
      <c r="F1" s="21"/>
      <c r="G1" s="23" t="s">
        <v>13</v>
      </c>
      <c r="H1" s="23"/>
      <c r="I1" s="23"/>
      <c r="J1" s="21"/>
    </row>
    <row r="2" spans="2:14">
      <c r="K2" s="9"/>
      <c r="L2" s="9"/>
      <c r="M2" s="9"/>
      <c r="N2" s="9"/>
    </row>
    <row r="3" spans="2:14" ht="35.25" customHeight="1">
      <c r="B3" s="31" t="s">
        <v>1</v>
      </c>
      <c r="C3" s="31"/>
      <c r="D3" s="31"/>
      <c r="E3" s="31"/>
      <c r="F3" s="31"/>
      <c r="G3" s="31"/>
      <c r="H3" s="31"/>
      <c r="I3" s="31"/>
    </row>
    <row r="5" spans="2:14" s="1" customFormat="1" ht="28.5" customHeight="1">
      <c r="B5" s="24" t="s">
        <v>0</v>
      </c>
      <c r="C5" s="24" t="s">
        <v>2</v>
      </c>
      <c r="D5" s="24" t="s">
        <v>3</v>
      </c>
      <c r="E5" s="26" t="s">
        <v>16</v>
      </c>
      <c r="F5" s="26"/>
      <c r="G5" s="26"/>
      <c r="H5" s="26"/>
      <c r="I5" s="27"/>
    </row>
    <row r="6" spans="2:14" s="1" customFormat="1" ht="62.25" customHeight="1">
      <c r="B6" s="25"/>
      <c r="C6" s="25"/>
      <c r="D6" s="25"/>
      <c r="E6" s="16" t="s">
        <v>27</v>
      </c>
      <c r="F6" s="16" t="s">
        <v>28</v>
      </c>
      <c r="G6" s="16" t="s">
        <v>29</v>
      </c>
      <c r="H6" s="16" t="s">
        <v>30</v>
      </c>
      <c r="I6" s="16" t="s">
        <v>4</v>
      </c>
    </row>
    <row r="7" spans="2:14" s="10" customFormat="1" ht="14.25" customHeight="1">
      <c r="B7" s="3">
        <v>1</v>
      </c>
      <c r="C7" s="3">
        <v>2</v>
      </c>
      <c r="D7" s="4">
        <v>3</v>
      </c>
      <c r="E7" s="5">
        <v>4</v>
      </c>
      <c r="F7" s="5">
        <v>5</v>
      </c>
      <c r="G7" s="5">
        <v>6</v>
      </c>
      <c r="H7" s="5">
        <v>7</v>
      </c>
      <c r="I7" s="3">
        <v>8</v>
      </c>
    </row>
    <row r="8" spans="2:14" s="1" customFormat="1" ht="17.25" customHeight="1">
      <c r="B8" s="28" t="s">
        <v>14</v>
      </c>
      <c r="C8" s="29"/>
      <c r="D8" s="29"/>
      <c r="E8" s="29"/>
      <c r="F8" s="29"/>
      <c r="G8" s="29"/>
      <c r="H8" s="29"/>
      <c r="I8" s="30"/>
    </row>
    <row r="9" spans="2:14" ht="31.5">
      <c r="B9" s="17">
        <v>1</v>
      </c>
      <c r="C9" s="18" t="s">
        <v>17</v>
      </c>
      <c r="D9" s="19"/>
      <c r="E9" s="14">
        <f>SUM(E11:E13)</f>
        <v>7314394</v>
      </c>
      <c r="F9" s="14">
        <f t="shared" ref="F9:H9" ca="1" si="0">F13</f>
        <v>0</v>
      </c>
      <c r="G9" s="14">
        <f t="shared" si="0"/>
        <v>0</v>
      </c>
      <c r="H9" s="14">
        <f t="shared" si="0"/>
        <v>0</v>
      </c>
      <c r="I9" s="14">
        <f ca="1">I11+I12+I13</f>
        <v>7314394</v>
      </c>
    </row>
    <row r="10" spans="2:14" ht="15.75">
      <c r="B10" s="15"/>
      <c r="C10" s="6" t="s">
        <v>5</v>
      </c>
      <c r="D10" s="14"/>
      <c r="E10" s="14"/>
      <c r="F10" s="14">
        <f t="shared" ref="F10" ca="1" si="1">F14</f>
        <v>0</v>
      </c>
      <c r="G10" s="14"/>
      <c r="H10" s="14"/>
      <c r="I10" s="14"/>
    </row>
    <row r="11" spans="2:14" ht="15.75">
      <c r="B11" s="12"/>
      <c r="C11" s="6" t="s">
        <v>6</v>
      </c>
      <c r="D11" s="17"/>
      <c r="E11" s="14">
        <v>6879700</v>
      </c>
      <c r="F11" s="14">
        <f t="shared" ref="F11" ca="1" si="2">F15</f>
        <v>0</v>
      </c>
      <c r="G11" s="14">
        <v>0</v>
      </c>
      <c r="H11" s="14">
        <v>0</v>
      </c>
      <c r="I11" s="14">
        <f ca="1">SUM(E11:H11)</f>
        <v>6879700</v>
      </c>
    </row>
    <row r="12" spans="2:14" ht="15.75">
      <c r="B12" s="12"/>
      <c r="C12" s="6" t="s">
        <v>7</v>
      </c>
      <c r="D12" s="17"/>
      <c r="E12" s="14">
        <v>362100</v>
      </c>
      <c r="F12" s="14">
        <f t="shared" ref="F12" si="3">F16</f>
        <v>0</v>
      </c>
      <c r="G12" s="14">
        <v>0</v>
      </c>
      <c r="H12" s="14">
        <v>0</v>
      </c>
      <c r="I12" s="14">
        <f t="shared" ref="I12:I67" si="4">SUM(E12:H12)</f>
        <v>362100</v>
      </c>
    </row>
    <row r="13" spans="2:14" ht="15.75">
      <c r="B13" s="12"/>
      <c r="C13" s="6" t="s">
        <v>8</v>
      </c>
      <c r="D13" s="17"/>
      <c r="E13" s="14">
        <f>72593+1</f>
        <v>72594</v>
      </c>
      <c r="F13" s="14">
        <f t="shared" ref="F13" ca="1" si="5">F17</f>
        <v>0</v>
      </c>
      <c r="G13" s="14">
        <v>0</v>
      </c>
      <c r="H13" s="14">
        <v>0</v>
      </c>
      <c r="I13" s="14">
        <f t="shared" ca="1" si="4"/>
        <v>72594</v>
      </c>
    </row>
    <row r="14" spans="2:14" ht="15.75">
      <c r="B14" s="12"/>
      <c r="C14" s="6" t="s">
        <v>9</v>
      </c>
      <c r="D14" s="17"/>
      <c r="E14" s="14">
        <v>0</v>
      </c>
      <c r="F14" s="14">
        <f t="shared" ref="F14" ca="1" si="6">F18</f>
        <v>0</v>
      </c>
      <c r="G14" s="14">
        <v>0</v>
      </c>
      <c r="H14" s="14">
        <v>0</v>
      </c>
      <c r="I14" s="14">
        <f t="shared" ca="1" si="4"/>
        <v>0</v>
      </c>
    </row>
    <row r="15" spans="2:14" ht="15.75">
      <c r="B15" s="12"/>
      <c r="C15" s="6" t="s">
        <v>10</v>
      </c>
      <c r="D15" s="17"/>
      <c r="E15" s="14">
        <v>0</v>
      </c>
      <c r="F15" s="14">
        <f t="shared" ref="F15" ca="1" si="7">F19</f>
        <v>0</v>
      </c>
      <c r="G15" s="14"/>
      <c r="H15" s="14"/>
      <c r="I15" s="14">
        <f t="shared" ca="1" si="4"/>
        <v>0</v>
      </c>
    </row>
    <row r="16" spans="2:14" ht="31.5">
      <c r="B16" s="17">
        <v>2</v>
      </c>
      <c r="C16" s="18" t="s">
        <v>18</v>
      </c>
      <c r="D16" s="17"/>
      <c r="E16" s="14">
        <f>SUM(E18:E22)</f>
        <v>47113200</v>
      </c>
      <c r="F16" s="14">
        <f t="shared" ref="F16" si="8">F20</f>
        <v>0</v>
      </c>
      <c r="G16" s="14">
        <f t="shared" ref="G16:H16" si="9">SUM(G18:G22)</f>
        <v>0</v>
      </c>
      <c r="H16" s="14">
        <f t="shared" si="9"/>
        <v>0</v>
      </c>
      <c r="I16" s="14">
        <f t="shared" si="4"/>
        <v>47113200</v>
      </c>
    </row>
    <row r="17" spans="2:9" ht="15.75">
      <c r="B17" s="15"/>
      <c r="C17" s="6" t="s">
        <v>5</v>
      </c>
      <c r="D17" s="17"/>
      <c r="E17" s="14"/>
      <c r="F17" s="14">
        <f t="shared" ref="F17" ca="1" si="10">F21</f>
        <v>0</v>
      </c>
      <c r="G17" s="14"/>
      <c r="H17" s="14"/>
      <c r="I17" s="14"/>
    </row>
    <row r="18" spans="2:9" ht="15.75">
      <c r="B18" s="12"/>
      <c r="C18" s="6" t="s">
        <v>6</v>
      </c>
      <c r="D18" s="17"/>
      <c r="E18" s="14">
        <v>44314400</v>
      </c>
      <c r="F18" s="14">
        <f t="shared" ref="F18" ca="1" si="11">F22</f>
        <v>0</v>
      </c>
      <c r="G18" s="14">
        <v>0</v>
      </c>
      <c r="H18" s="14">
        <v>0</v>
      </c>
      <c r="I18" s="14">
        <f t="shared" ca="1" si="4"/>
        <v>44314400</v>
      </c>
    </row>
    <row r="19" spans="2:9" ht="15.75">
      <c r="B19" s="12"/>
      <c r="C19" s="6" t="s">
        <v>7</v>
      </c>
      <c r="D19" s="17"/>
      <c r="E19" s="14">
        <v>2332300</v>
      </c>
      <c r="F19" s="14">
        <f t="shared" ref="F19" ca="1" si="12">F23</f>
        <v>0</v>
      </c>
      <c r="G19" s="14">
        <v>0</v>
      </c>
      <c r="H19" s="14">
        <v>0</v>
      </c>
      <c r="I19" s="14">
        <f t="shared" ca="1" si="4"/>
        <v>2332300</v>
      </c>
    </row>
    <row r="20" spans="2:9" ht="15.75">
      <c r="B20" s="12"/>
      <c r="C20" s="6" t="s">
        <v>8</v>
      </c>
      <c r="D20" s="17"/>
      <c r="E20" s="14">
        <f>466500</f>
        <v>466500</v>
      </c>
      <c r="F20" s="14">
        <f t="shared" ref="F20" si="13">F24</f>
        <v>0</v>
      </c>
      <c r="G20" s="14">
        <v>0</v>
      </c>
      <c r="H20" s="14">
        <v>0</v>
      </c>
      <c r="I20" s="14">
        <f t="shared" si="4"/>
        <v>466500</v>
      </c>
    </row>
    <row r="21" spans="2:9" ht="15.75">
      <c r="B21" s="12"/>
      <c r="C21" s="6" t="s">
        <v>9</v>
      </c>
      <c r="D21" s="17"/>
      <c r="E21" s="14">
        <v>0</v>
      </c>
      <c r="F21" s="14">
        <f t="shared" ref="F21" ca="1" si="14">F25</f>
        <v>0</v>
      </c>
      <c r="G21" s="14">
        <v>0</v>
      </c>
      <c r="H21" s="14">
        <v>0</v>
      </c>
      <c r="I21" s="14">
        <f t="shared" ca="1" si="4"/>
        <v>0</v>
      </c>
    </row>
    <row r="22" spans="2:9" ht="15.75">
      <c r="B22" s="12"/>
      <c r="C22" s="6" t="s">
        <v>10</v>
      </c>
      <c r="D22" s="17"/>
      <c r="E22" s="14">
        <v>0</v>
      </c>
      <c r="F22" s="14">
        <f t="shared" ref="F22" ca="1" si="15">F26</f>
        <v>0</v>
      </c>
      <c r="G22" s="14">
        <v>0</v>
      </c>
      <c r="H22" s="14">
        <v>0</v>
      </c>
      <c r="I22" s="14">
        <f t="shared" ca="1" si="4"/>
        <v>0</v>
      </c>
    </row>
    <row r="23" spans="2:9" ht="31.5">
      <c r="B23" s="17">
        <v>3</v>
      </c>
      <c r="C23" s="18" t="s">
        <v>19</v>
      </c>
      <c r="D23" s="17"/>
      <c r="E23" s="14">
        <f>SUM(E25:E29)</f>
        <v>1700000</v>
      </c>
      <c r="F23" s="14">
        <f t="shared" ref="F23" ca="1" si="16">F27</f>
        <v>0</v>
      </c>
      <c r="G23" s="14">
        <f t="shared" ref="G23:H23" si="17">SUM(G25:G29)</f>
        <v>0</v>
      </c>
      <c r="H23" s="14">
        <f t="shared" si="17"/>
        <v>0</v>
      </c>
      <c r="I23" s="14">
        <f t="shared" ca="1" si="4"/>
        <v>1700000</v>
      </c>
    </row>
    <row r="24" spans="2:9" ht="15.75">
      <c r="B24" s="15"/>
      <c r="C24" s="6" t="s">
        <v>5</v>
      </c>
      <c r="D24" s="17"/>
      <c r="E24" s="14"/>
      <c r="F24" s="14">
        <f t="shared" ref="F24" si="18">F28</f>
        <v>0</v>
      </c>
      <c r="G24" s="14"/>
      <c r="H24" s="14"/>
      <c r="I24" s="14"/>
    </row>
    <row r="25" spans="2:9" ht="15.75">
      <c r="B25" s="12"/>
      <c r="C25" s="6" t="s">
        <v>6</v>
      </c>
      <c r="D25" s="17"/>
      <c r="E25" s="14">
        <v>0</v>
      </c>
      <c r="F25" s="14">
        <f t="shared" ref="F25" ca="1" si="19">F29</f>
        <v>0</v>
      </c>
      <c r="G25" s="14">
        <v>0</v>
      </c>
      <c r="H25" s="14">
        <v>0</v>
      </c>
      <c r="I25" s="14">
        <f t="shared" ca="1" si="4"/>
        <v>0</v>
      </c>
    </row>
    <row r="26" spans="2:9" ht="15.75">
      <c r="B26" s="12"/>
      <c r="C26" s="6" t="s">
        <v>7</v>
      </c>
      <c r="D26" s="17"/>
      <c r="E26" s="14">
        <v>0</v>
      </c>
      <c r="F26" s="14">
        <f t="shared" ref="F26" ca="1" si="20">F30</f>
        <v>0</v>
      </c>
      <c r="G26" s="14">
        <v>0</v>
      </c>
      <c r="H26" s="14">
        <v>0</v>
      </c>
      <c r="I26" s="14">
        <f t="shared" ca="1" si="4"/>
        <v>0</v>
      </c>
    </row>
    <row r="27" spans="2:9" ht="15.75">
      <c r="B27" s="12"/>
      <c r="C27" s="6" t="s">
        <v>8</v>
      </c>
      <c r="D27" s="17"/>
      <c r="E27" s="14">
        <v>1700000</v>
      </c>
      <c r="F27" s="14">
        <f t="shared" ref="F27" ca="1" si="21">F31</f>
        <v>0</v>
      </c>
      <c r="G27" s="14">
        <v>0</v>
      </c>
      <c r="H27" s="14">
        <v>0</v>
      </c>
      <c r="I27" s="14">
        <f t="shared" ca="1" si="4"/>
        <v>1700000</v>
      </c>
    </row>
    <row r="28" spans="2:9" ht="15.75">
      <c r="B28" s="12"/>
      <c r="C28" s="6" t="s">
        <v>9</v>
      </c>
      <c r="D28" s="17"/>
      <c r="E28" s="14">
        <v>0</v>
      </c>
      <c r="F28" s="14">
        <f t="shared" ref="F28" si="22">F32</f>
        <v>0</v>
      </c>
      <c r="G28" s="14">
        <v>0</v>
      </c>
      <c r="H28" s="14">
        <v>0</v>
      </c>
      <c r="I28" s="14">
        <f t="shared" si="4"/>
        <v>0</v>
      </c>
    </row>
    <row r="29" spans="2:9" ht="15.75">
      <c r="B29" s="12"/>
      <c r="C29" s="6" t="s">
        <v>10</v>
      </c>
      <c r="D29" s="17"/>
      <c r="E29" s="14">
        <v>0</v>
      </c>
      <c r="F29" s="14">
        <f t="shared" ref="F29" ca="1" si="23">F33</f>
        <v>0</v>
      </c>
      <c r="G29" s="14">
        <v>0</v>
      </c>
      <c r="H29" s="14">
        <v>0</v>
      </c>
      <c r="I29" s="14">
        <f t="shared" ca="1" si="4"/>
        <v>0</v>
      </c>
    </row>
    <row r="30" spans="2:9" ht="31.5">
      <c r="B30" s="17">
        <v>4</v>
      </c>
      <c r="C30" s="18" t="s">
        <v>20</v>
      </c>
      <c r="D30" s="17"/>
      <c r="E30" s="14">
        <f>SUM(E32:E36)</f>
        <v>2500000</v>
      </c>
      <c r="F30" s="14">
        <f t="shared" ref="F30" ca="1" si="24">F34</f>
        <v>0</v>
      </c>
      <c r="G30" s="14">
        <f t="shared" ref="G30:H30" si="25">SUM(G32:G36)</f>
        <v>0</v>
      </c>
      <c r="H30" s="14">
        <f t="shared" si="25"/>
        <v>0</v>
      </c>
      <c r="I30" s="14">
        <f t="shared" ca="1" si="4"/>
        <v>2500000</v>
      </c>
    </row>
    <row r="31" spans="2:9" ht="15.75">
      <c r="B31" s="15"/>
      <c r="C31" s="6" t="s">
        <v>5</v>
      </c>
      <c r="D31" s="17"/>
      <c r="E31" s="14"/>
      <c r="F31" s="14">
        <f t="shared" ref="F31" ca="1" si="26">F35</f>
        <v>0</v>
      </c>
      <c r="G31" s="14"/>
      <c r="H31" s="14"/>
      <c r="I31" s="14"/>
    </row>
    <row r="32" spans="2:9" ht="15.75">
      <c r="B32" s="12"/>
      <c r="C32" s="6" t="s">
        <v>6</v>
      </c>
      <c r="D32" s="17"/>
      <c r="E32" s="14">
        <v>0</v>
      </c>
      <c r="F32" s="14">
        <f t="shared" ref="F32" si="27">F36</f>
        <v>0</v>
      </c>
      <c r="G32" s="14">
        <v>0</v>
      </c>
      <c r="H32" s="14">
        <v>0</v>
      </c>
      <c r="I32" s="14">
        <f t="shared" si="4"/>
        <v>0</v>
      </c>
    </row>
    <row r="33" spans="2:9" ht="15.75">
      <c r="B33" s="12"/>
      <c r="C33" s="6" t="s">
        <v>7</v>
      </c>
      <c r="D33" s="17"/>
      <c r="E33" s="14">
        <v>0</v>
      </c>
      <c r="F33" s="14">
        <f t="shared" ref="F33" ca="1" si="28">F37</f>
        <v>0</v>
      </c>
      <c r="G33" s="14">
        <v>0</v>
      </c>
      <c r="H33" s="14">
        <v>0</v>
      </c>
      <c r="I33" s="14">
        <f t="shared" ca="1" si="4"/>
        <v>0</v>
      </c>
    </row>
    <row r="34" spans="2:9" ht="15.75">
      <c r="B34" s="12"/>
      <c r="C34" s="6" t="s">
        <v>8</v>
      </c>
      <c r="D34" s="17"/>
      <c r="E34" s="14">
        <v>2500000</v>
      </c>
      <c r="F34" s="14">
        <f t="shared" ref="F34" ca="1" si="29">F38</f>
        <v>0</v>
      </c>
      <c r="G34" s="14">
        <v>0</v>
      </c>
      <c r="H34" s="14">
        <v>0</v>
      </c>
      <c r="I34" s="14">
        <f t="shared" ca="1" si="4"/>
        <v>2500000</v>
      </c>
    </row>
    <row r="35" spans="2:9" ht="15.75">
      <c r="B35" s="12"/>
      <c r="C35" s="6" t="s">
        <v>9</v>
      </c>
      <c r="D35" s="17"/>
      <c r="E35" s="14">
        <v>0</v>
      </c>
      <c r="F35" s="14">
        <f t="shared" ref="F35" ca="1" si="30">F39</f>
        <v>0</v>
      </c>
      <c r="G35" s="14">
        <v>0</v>
      </c>
      <c r="H35" s="14">
        <v>0</v>
      </c>
      <c r="I35" s="14">
        <f t="shared" ca="1" si="4"/>
        <v>0</v>
      </c>
    </row>
    <row r="36" spans="2:9" ht="15.75">
      <c r="B36" s="12"/>
      <c r="C36" s="6" t="s">
        <v>10</v>
      </c>
      <c r="D36" s="17"/>
      <c r="E36" s="14">
        <v>0</v>
      </c>
      <c r="F36" s="14">
        <f t="shared" ref="F36" si="31">F40</f>
        <v>0</v>
      </c>
      <c r="G36" s="14">
        <v>0</v>
      </c>
      <c r="H36" s="14">
        <v>0</v>
      </c>
      <c r="I36" s="14">
        <f t="shared" si="4"/>
        <v>0</v>
      </c>
    </row>
    <row r="37" spans="2:9" ht="31.5">
      <c r="B37" s="17">
        <v>5</v>
      </c>
      <c r="C37" s="18" t="s">
        <v>21</v>
      </c>
      <c r="D37" s="17"/>
      <c r="E37" s="14">
        <f>SUM(E39:E43)</f>
        <v>3000000</v>
      </c>
      <c r="F37" s="14">
        <f t="shared" ref="F37" ca="1" si="32">F41</f>
        <v>0</v>
      </c>
      <c r="G37" s="14">
        <f>SUM(G39:G43)</f>
        <v>0</v>
      </c>
      <c r="H37" s="14">
        <f>SUM(H39:H43)</f>
        <v>0</v>
      </c>
      <c r="I37" s="14">
        <f t="shared" ca="1" si="4"/>
        <v>3000000</v>
      </c>
    </row>
    <row r="38" spans="2:9" ht="15.75">
      <c r="B38" s="15"/>
      <c r="C38" s="6" t="s">
        <v>5</v>
      </c>
      <c r="D38" s="17"/>
      <c r="E38" s="14"/>
      <c r="F38" s="14">
        <f t="shared" ref="F38" ca="1" si="33">F42</f>
        <v>0</v>
      </c>
      <c r="G38" s="14"/>
      <c r="H38" s="14"/>
      <c r="I38" s="14"/>
    </row>
    <row r="39" spans="2:9" ht="15.75">
      <c r="B39" s="12"/>
      <c r="C39" s="6" t="s">
        <v>6</v>
      </c>
      <c r="D39" s="17"/>
      <c r="E39" s="14">
        <v>0</v>
      </c>
      <c r="F39" s="14">
        <f t="shared" ref="F39" ca="1" si="34">F43</f>
        <v>0</v>
      </c>
      <c r="G39" s="14">
        <v>0</v>
      </c>
      <c r="H39" s="14">
        <v>0</v>
      </c>
      <c r="I39" s="14">
        <f t="shared" ca="1" si="4"/>
        <v>0</v>
      </c>
    </row>
    <row r="40" spans="2:9" ht="15.75">
      <c r="B40" s="12"/>
      <c r="C40" s="6" t="s">
        <v>7</v>
      </c>
      <c r="D40" s="17"/>
      <c r="E40" s="14">
        <v>0</v>
      </c>
      <c r="F40" s="14">
        <f t="shared" ref="F40" si="35">F44</f>
        <v>0</v>
      </c>
      <c r="G40" s="14">
        <v>0</v>
      </c>
      <c r="H40" s="14">
        <v>0</v>
      </c>
      <c r="I40" s="14">
        <f t="shared" si="4"/>
        <v>0</v>
      </c>
    </row>
    <row r="41" spans="2:9" ht="15.75">
      <c r="B41" s="12"/>
      <c r="C41" s="6" t="s">
        <v>8</v>
      </c>
      <c r="D41" s="17"/>
      <c r="E41" s="14">
        <v>3000000</v>
      </c>
      <c r="F41" s="14">
        <f t="shared" ref="F41" ca="1" si="36">F45</f>
        <v>0</v>
      </c>
      <c r="G41" s="14">
        <v>0</v>
      </c>
      <c r="H41" s="14">
        <v>0</v>
      </c>
      <c r="I41" s="14">
        <f t="shared" ca="1" si="4"/>
        <v>3000000</v>
      </c>
    </row>
    <row r="42" spans="2:9" ht="15.75">
      <c r="B42" s="12"/>
      <c r="C42" s="6" t="s">
        <v>9</v>
      </c>
      <c r="D42" s="17"/>
      <c r="E42" s="14">
        <v>0</v>
      </c>
      <c r="F42" s="14">
        <f t="shared" ref="F42" ca="1" si="37">F46</f>
        <v>0</v>
      </c>
      <c r="G42" s="14">
        <v>0</v>
      </c>
      <c r="H42" s="14">
        <v>0</v>
      </c>
      <c r="I42" s="14">
        <f t="shared" ca="1" si="4"/>
        <v>0</v>
      </c>
    </row>
    <row r="43" spans="2:9" ht="15.75">
      <c r="B43" s="12"/>
      <c r="C43" s="6" t="s">
        <v>10</v>
      </c>
      <c r="D43" s="17"/>
      <c r="E43" s="14">
        <v>0</v>
      </c>
      <c r="F43" s="14">
        <f t="shared" ref="F43" ca="1" si="38">F47</f>
        <v>0</v>
      </c>
      <c r="G43" s="14">
        <v>0</v>
      </c>
      <c r="H43" s="14">
        <v>0</v>
      </c>
      <c r="I43" s="14">
        <f t="shared" ca="1" si="4"/>
        <v>0</v>
      </c>
    </row>
    <row r="44" spans="2:9" ht="31.5">
      <c r="B44" s="17">
        <v>6</v>
      </c>
      <c r="C44" s="18" t="s">
        <v>22</v>
      </c>
      <c r="D44" s="17"/>
      <c r="E44" s="14">
        <f>SUM(E46:E50)</f>
        <v>2000000</v>
      </c>
      <c r="F44" s="14">
        <f t="shared" ref="F44" si="39">F48</f>
        <v>0</v>
      </c>
      <c r="G44" s="14">
        <f>SUM(G46:G50)</f>
        <v>0</v>
      </c>
      <c r="H44" s="14">
        <f>SUM(H46:H50)</f>
        <v>0</v>
      </c>
      <c r="I44" s="14">
        <f t="shared" si="4"/>
        <v>2000000</v>
      </c>
    </row>
    <row r="45" spans="2:9" ht="15.75">
      <c r="B45" s="15"/>
      <c r="C45" s="6" t="s">
        <v>5</v>
      </c>
      <c r="D45" s="17"/>
      <c r="E45" s="14"/>
      <c r="F45" s="14">
        <f t="shared" ref="F45" ca="1" si="40">F49</f>
        <v>0</v>
      </c>
      <c r="G45" s="14"/>
      <c r="H45" s="14"/>
      <c r="I45" s="14"/>
    </row>
    <row r="46" spans="2:9" ht="15.75">
      <c r="B46" s="12"/>
      <c r="C46" s="6" t="s">
        <v>6</v>
      </c>
      <c r="D46" s="17"/>
      <c r="E46" s="14">
        <v>0</v>
      </c>
      <c r="F46" s="14">
        <f t="shared" ref="F46" ca="1" si="41">F50</f>
        <v>0</v>
      </c>
      <c r="G46" s="14">
        <v>0</v>
      </c>
      <c r="H46" s="14">
        <v>0</v>
      </c>
      <c r="I46" s="14">
        <f t="shared" ca="1" si="4"/>
        <v>0</v>
      </c>
    </row>
    <row r="47" spans="2:9" ht="15.75">
      <c r="B47" s="12"/>
      <c r="C47" s="6" t="s">
        <v>7</v>
      </c>
      <c r="D47" s="17"/>
      <c r="E47" s="14">
        <v>0</v>
      </c>
      <c r="F47" s="14">
        <f t="shared" ref="F47" ca="1" si="42">F51</f>
        <v>0</v>
      </c>
      <c r="G47" s="14">
        <v>0</v>
      </c>
      <c r="H47" s="14">
        <v>0</v>
      </c>
      <c r="I47" s="14">
        <f t="shared" ca="1" si="4"/>
        <v>0</v>
      </c>
    </row>
    <row r="48" spans="2:9" ht="15.75">
      <c r="B48" s="12"/>
      <c r="C48" s="6" t="s">
        <v>8</v>
      </c>
      <c r="D48" s="17"/>
      <c r="E48" s="14">
        <v>2000000</v>
      </c>
      <c r="F48" s="14">
        <f t="shared" ref="F48" si="43">F52</f>
        <v>0</v>
      </c>
      <c r="G48" s="14">
        <v>0</v>
      </c>
      <c r="H48" s="14">
        <v>0</v>
      </c>
      <c r="I48" s="14">
        <f t="shared" si="4"/>
        <v>2000000</v>
      </c>
    </row>
    <row r="49" spans="2:9" ht="15.75">
      <c r="B49" s="12"/>
      <c r="C49" s="6" t="s">
        <v>9</v>
      </c>
      <c r="D49" s="17"/>
      <c r="E49" s="14">
        <v>0</v>
      </c>
      <c r="F49" s="14">
        <f t="shared" ref="F49" ca="1" si="44">F53</f>
        <v>0</v>
      </c>
      <c r="G49" s="14">
        <v>0</v>
      </c>
      <c r="H49" s="14">
        <v>0</v>
      </c>
      <c r="I49" s="14">
        <f t="shared" ca="1" si="4"/>
        <v>0</v>
      </c>
    </row>
    <row r="50" spans="2:9" ht="15.75">
      <c r="B50" s="12"/>
      <c r="C50" s="6" t="s">
        <v>10</v>
      </c>
      <c r="D50" s="17"/>
      <c r="E50" s="14">
        <v>0</v>
      </c>
      <c r="F50" s="14">
        <f t="shared" ref="F50" ca="1" si="45">F54</f>
        <v>0</v>
      </c>
      <c r="G50" s="14">
        <v>0</v>
      </c>
      <c r="H50" s="14">
        <v>0</v>
      </c>
      <c r="I50" s="14">
        <f t="shared" ca="1" si="4"/>
        <v>0</v>
      </c>
    </row>
    <row r="51" spans="2:9" ht="31.5">
      <c r="B51" s="17">
        <v>7</v>
      </c>
      <c r="C51" s="18" t="s">
        <v>23</v>
      </c>
      <c r="D51" s="17"/>
      <c r="E51" s="14">
        <f>SUM(E53:E57)</f>
        <v>4000000</v>
      </c>
      <c r="F51" s="14">
        <f t="shared" ref="F51" ca="1" si="46">F55</f>
        <v>0</v>
      </c>
      <c r="G51" s="14">
        <f t="shared" ref="G51:H51" si="47">SUM(G53:G57)</f>
        <v>0</v>
      </c>
      <c r="H51" s="14">
        <f t="shared" si="47"/>
        <v>0</v>
      </c>
      <c r="I51" s="14">
        <f t="shared" ca="1" si="4"/>
        <v>4000000</v>
      </c>
    </row>
    <row r="52" spans="2:9" ht="15.75">
      <c r="B52" s="15"/>
      <c r="C52" s="6" t="s">
        <v>5</v>
      </c>
      <c r="D52" s="17"/>
      <c r="E52" s="14"/>
      <c r="F52" s="14">
        <f t="shared" ref="F52" si="48">F56</f>
        <v>0</v>
      </c>
      <c r="G52" s="14"/>
      <c r="H52" s="14"/>
      <c r="I52" s="14"/>
    </row>
    <row r="53" spans="2:9" ht="15.75">
      <c r="B53" s="12"/>
      <c r="C53" s="6" t="s">
        <v>6</v>
      </c>
      <c r="D53" s="17"/>
      <c r="E53" s="14">
        <v>0</v>
      </c>
      <c r="F53" s="14">
        <f t="shared" ref="F53" ca="1" si="49">F57</f>
        <v>0</v>
      </c>
      <c r="G53" s="14">
        <v>0</v>
      </c>
      <c r="H53" s="14">
        <v>0</v>
      </c>
      <c r="I53" s="14">
        <f t="shared" ca="1" si="4"/>
        <v>0</v>
      </c>
    </row>
    <row r="54" spans="2:9" ht="15.75">
      <c r="B54" s="12"/>
      <c r="C54" s="6" t="s">
        <v>7</v>
      </c>
      <c r="D54" s="17"/>
      <c r="E54" s="14">
        <v>0</v>
      </c>
      <c r="F54" s="14">
        <f t="shared" ref="F54" ca="1" si="50">F58</f>
        <v>0</v>
      </c>
      <c r="G54" s="14">
        <v>0</v>
      </c>
      <c r="H54" s="14">
        <v>0</v>
      </c>
      <c r="I54" s="14">
        <f t="shared" ca="1" si="4"/>
        <v>0</v>
      </c>
    </row>
    <row r="55" spans="2:9" ht="15.75">
      <c r="B55" s="12"/>
      <c r="C55" s="6" t="s">
        <v>8</v>
      </c>
      <c r="D55" s="17"/>
      <c r="E55" s="14">
        <v>4000000</v>
      </c>
      <c r="F55" s="14">
        <f t="shared" ref="F55" ca="1" si="51">F59</f>
        <v>0</v>
      </c>
      <c r="G55" s="14">
        <v>0</v>
      </c>
      <c r="H55" s="14">
        <v>0</v>
      </c>
      <c r="I55" s="14">
        <f t="shared" ca="1" si="4"/>
        <v>4000000</v>
      </c>
    </row>
    <row r="56" spans="2:9" ht="15.75">
      <c r="B56" s="12"/>
      <c r="C56" s="6" t="s">
        <v>9</v>
      </c>
      <c r="D56" s="17"/>
      <c r="E56" s="14">
        <v>0</v>
      </c>
      <c r="F56" s="14">
        <f t="shared" ref="F56" si="52">F60</f>
        <v>0</v>
      </c>
      <c r="G56" s="14">
        <v>0</v>
      </c>
      <c r="H56" s="14">
        <v>0</v>
      </c>
      <c r="I56" s="14">
        <f t="shared" si="4"/>
        <v>0</v>
      </c>
    </row>
    <row r="57" spans="2:9" ht="15.75">
      <c r="B57" s="12"/>
      <c r="C57" s="6" t="s">
        <v>10</v>
      </c>
      <c r="D57" s="17"/>
      <c r="E57" s="14"/>
      <c r="F57" s="14">
        <f t="shared" ref="F57" ca="1" si="53">F61</f>
        <v>0</v>
      </c>
      <c r="G57" s="14"/>
      <c r="H57" s="14"/>
      <c r="I57" s="14">
        <f t="shared" ca="1" si="4"/>
        <v>0</v>
      </c>
    </row>
    <row r="58" spans="2:9" ht="20.25" customHeight="1">
      <c r="B58" s="17">
        <v>8</v>
      </c>
      <c r="C58" s="18" t="s">
        <v>24</v>
      </c>
      <c r="D58" s="17"/>
      <c r="E58" s="14">
        <f>SUM(E60:E64)</f>
        <v>300000</v>
      </c>
      <c r="F58" s="14">
        <f t="shared" ref="F58" ca="1" si="54">F62</f>
        <v>0</v>
      </c>
      <c r="G58" s="14">
        <f t="shared" ref="G58:H58" si="55">SUM(G60:G64)</f>
        <v>0</v>
      </c>
      <c r="H58" s="14">
        <f t="shared" si="55"/>
        <v>0</v>
      </c>
      <c r="I58" s="14">
        <f t="shared" ca="1" si="4"/>
        <v>300000</v>
      </c>
    </row>
    <row r="59" spans="2:9" ht="15.75">
      <c r="B59" s="15"/>
      <c r="C59" s="6" t="s">
        <v>5</v>
      </c>
      <c r="D59" s="17"/>
      <c r="E59" s="14"/>
      <c r="F59" s="14">
        <f t="shared" ref="F59" ca="1" si="56">F63</f>
        <v>0</v>
      </c>
      <c r="G59" s="14"/>
      <c r="H59" s="14"/>
      <c r="I59" s="14"/>
    </row>
    <row r="60" spans="2:9" ht="15.75">
      <c r="B60" s="12"/>
      <c r="C60" s="6" t="s">
        <v>6</v>
      </c>
      <c r="D60" s="17"/>
      <c r="E60" s="14">
        <v>0</v>
      </c>
      <c r="F60" s="14">
        <f t="shared" ref="F60" si="57">F64</f>
        <v>0</v>
      </c>
      <c r="G60" s="14">
        <v>0</v>
      </c>
      <c r="H60" s="14">
        <v>0</v>
      </c>
      <c r="I60" s="14">
        <f t="shared" si="4"/>
        <v>0</v>
      </c>
    </row>
    <row r="61" spans="2:9" ht="15.75">
      <c r="B61" s="12"/>
      <c r="C61" s="6" t="s">
        <v>7</v>
      </c>
      <c r="D61" s="17"/>
      <c r="E61" s="14">
        <v>0</v>
      </c>
      <c r="F61" s="14">
        <f t="shared" ref="F61" ca="1" si="58">F65</f>
        <v>0</v>
      </c>
      <c r="G61" s="14">
        <v>0</v>
      </c>
      <c r="H61" s="14">
        <v>0</v>
      </c>
      <c r="I61" s="14">
        <f t="shared" ca="1" si="4"/>
        <v>0</v>
      </c>
    </row>
    <row r="62" spans="2:9" ht="15.75">
      <c r="B62" s="12"/>
      <c r="C62" s="6" t="s">
        <v>8</v>
      </c>
      <c r="D62" s="17"/>
      <c r="E62" s="14">
        <v>300000</v>
      </c>
      <c r="F62" s="14">
        <f t="shared" ref="F62" ca="1" si="59">F66</f>
        <v>0</v>
      </c>
      <c r="G62" s="14">
        <v>0</v>
      </c>
      <c r="H62" s="14">
        <v>0</v>
      </c>
      <c r="I62" s="14">
        <f t="shared" ca="1" si="4"/>
        <v>300000</v>
      </c>
    </row>
    <row r="63" spans="2:9" ht="15.75">
      <c r="B63" s="12"/>
      <c r="C63" s="6" t="s">
        <v>9</v>
      </c>
      <c r="D63" s="17"/>
      <c r="E63" s="14">
        <v>0</v>
      </c>
      <c r="F63" s="14">
        <f t="shared" ref="F63" ca="1" si="60">F67</f>
        <v>0</v>
      </c>
      <c r="G63" s="14">
        <v>0</v>
      </c>
      <c r="H63" s="14">
        <v>0</v>
      </c>
      <c r="I63" s="14">
        <f t="shared" ca="1" si="4"/>
        <v>0</v>
      </c>
    </row>
    <row r="64" spans="2:9" ht="15.75">
      <c r="B64" s="12"/>
      <c r="C64" s="6" t="s">
        <v>10</v>
      </c>
      <c r="D64" s="17"/>
      <c r="E64" s="14">
        <v>0</v>
      </c>
      <c r="F64" s="14">
        <f t="shared" ref="F64" si="61">F68</f>
        <v>0</v>
      </c>
      <c r="G64" s="14">
        <v>0</v>
      </c>
      <c r="H64" s="14">
        <v>0</v>
      </c>
      <c r="I64" s="14">
        <f t="shared" si="4"/>
        <v>0</v>
      </c>
    </row>
    <row r="65" spans="2:9" ht="15.75">
      <c r="B65" s="17">
        <v>9</v>
      </c>
      <c r="C65" s="18" t="s">
        <v>25</v>
      </c>
      <c r="D65" s="17"/>
      <c r="E65" s="14">
        <f>SUM(E67:E71)</f>
        <v>300000</v>
      </c>
      <c r="F65" s="14">
        <f t="shared" ref="F65" ca="1" si="62">F69</f>
        <v>0</v>
      </c>
      <c r="G65" s="14">
        <f>SUM(G67:G71)</f>
        <v>0</v>
      </c>
      <c r="H65" s="14">
        <f>SUM(H67:H71)</f>
        <v>0</v>
      </c>
      <c r="I65" s="14">
        <f t="shared" ca="1" si="4"/>
        <v>300000</v>
      </c>
    </row>
    <row r="66" spans="2:9" ht="15.75">
      <c r="B66" s="15"/>
      <c r="C66" s="6" t="s">
        <v>5</v>
      </c>
      <c r="D66" s="17"/>
      <c r="E66" s="14"/>
      <c r="F66" s="14">
        <f t="shared" ref="F66" ca="1" si="63">F70</f>
        <v>0</v>
      </c>
      <c r="G66" s="14"/>
      <c r="H66" s="14"/>
      <c r="I66" s="14"/>
    </row>
    <row r="67" spans="2:9" ht="15.75">
      <c r="B67" s="12"/>
      <c r="C67" s="6" t="s">
        <v>6</v>
      </c>
      <c r="D67" s="17"/>
      <c r="E67" s="14">
        <v>0</v>
      </c>
      <c r="F67" s="14">
        <f t="shared" ref="F67" ca="1" si="64">F71</f>
        <v>0</v>
      </c>
      <c r="G67" s="14">
        <v>0</v>
      </c>
      <c r="H67" s="14">
        <v>0</v>
      </c>
      <c r="I67" s="14">
        <f t="shared" ca="1" si="4"/>
        <v>0</v>
      </c>
    </row>
    <row r="68" spans="2:9" ht="15.75">
      <c r="B68" s="12"/>
      <c r="C68" s="6" t="s">
        <v>7</v>
      </c>
      <c r="D68" s="17"/>
      <c r="E68" s="14">
        <v>0</v>
      </c>
      <c r="F68" s="14">
        <f t="shared" ref="F68" si="65">F72</f>
        <v>0</v>
      </c>
      <c r="G68" s="14">
        <v>0</v>
      </c>
      <c r="H68" s="14">
        <v>0</v>
      </c>
      <c r="I68" s="14">
        <f t="shared" ref="I68:I85" si="66">SUM(E68:H68)</f>
        <v>0</v>
      </c>
    </row>
    <row r="69" spans="2:9" ht="15.75">
      <c r="B69" s="12"/>
      <c r="C69" s="6" t="s">
        <v>8</v>
      </c>
      <c r="D69" s="17"/>
      <c r="E69" s="14">
        <v>300000</v>
      </c>
      <c r="F69" s="14">
        <f t="shared" ref="F69" ca="1" si="67">F73</f>
        <v>0</v>
      </c>
      <c r="G69" s="14">
        <v>0</v>
      </c>
      <c r="H69" s="14">
        <v>0</v>
      </c>
      <c r="I69" s="14">
        <f t="shared" ca="1" si="66"/>
        <v>300000</v>
      </c>
    </row>
    <row r="70" spans="2:9" ht="15.75">
      <c r="B70" s="12"/>
      <c r="C70" s="6" t="s">
        <v>9</v>
      </c>
      <c r="D70" s="17"/>
      <c r="E70" s="14">
        <v>0</v>
      </c>
      <c r="F70" s="14">
        <f t="shared" ref="F70" ca="1" si="68">F74</f>
        <v>0</v>
      </c>
      <c r="G70" s="14">
        <v>0</v>
      </c>
      <c r="H70" s="14">
        <v>0</v>
      </c>
      <c r="I70" s="14">
        <f t="shared" ca="1" si="66"/>
        <v>0</v>
      </c>
    </row>
    <row r="71" spans="2:9" ht="15.75">
      <c r="B71" s="12"/>
      <c r="C71" s="6" t="s">
        <v>10</v>
      </c>
      <c r="D71" s="17"/>
      <c r="E71" s="14">
        <v>0</v>
      </c>
      <c r="F71" s="14">
        <f t="shared" ref="F71" ca="1" si="69">F75</f>
        <v>0</v>
      </c>
      <c r="G71" s="14">
        <v>0</v>
      </c>
      <c r="H71" s="14">
        <v>0</v>
      </c>
      <c r="I71" s="14">
        <f t="shared" ca="1" si="66"/>
        <v>0</v>
      </c>
    </row>
    <row r="72" spans="2:9" ht="31.5">
      <c r="B72" s="17">
        <v>10</v>
      </c>
      <c r="C72" s="18" t="s">
        <v>26</v>
      </c>
      <c r="D72" s="17"/>
      <c r="E72" s="14">
        <f>SUM(E74:E78)</f>
        <v>400000</v>
      </c>
      <c r="F72" s="14">
        <f t="shared" ref="F72" si="70">F76</f>
        <v>0</v>
      </c>
      <c r="G72" s="14">
        <f>SUM(G74:G78)</f>
        <v>0</v>
      </c>
      <c r="H72" s="14">
        <f>SUM(H74:H78)</f>
        <v>0</v>
      </c>
      <c r="I72" s="14">
        <f t="shared" si="66"/>
        <v>400000</v>
      </c>
    </row>
    <row r="73" spans="2:9" ht="15.75">
      <c r="B73" s="15"/>
      <c r="C73" s="6" t="s">
        <v>5</v>
      </c>
      <c r="D73" s="17"/>
      <c r="E73" s="14"/>
      <c r="F73" s="14">
        <f t="shared" ref="F73" ca="1" si="71">F77</f>
        <v>0</v>
      </c>
      <c r="G73" s="14"/>
      <c r="H73" s="14"/>
      <c r="I73" s="14"/>
    </row>
    <row r="74" spans="2:9" ht="15.75">
      <c r="B74" s="12"/>
      <c r="C74" s="6" t="s">
        <v>6</v>
      </c>
      <c r="D74" s="17"/>
      <c r="E74" s="14">
        <v>0</v>
      </c>
      <c r="F74" s="14">
        <f t="shared" ref="F74" ca="1" si="72">F78</f>
        <v>0</v>
      </c>
      <c r="G74" s="14">
        <v>0</v>
      </c>
      <c r="H74" s="14">
        <v>0</v>
      </c>
      <c r="I74" s="14">
        <f t="shared" ca="1" si="66"/>
        <v>0</v>
      </c>
    </row>
    <row r="75" spans="2:9" ht="15.75">
      <c r="B75" s="12"/>
      <c r="C75" s="6" t="s">
        <v>7</v>
      </c>
      <c r="D75" s="17"/>
      <c r="E75" s="14">
        <v>0</v>
      </c>
      <c r="F75" s="14">
        <f t="shared" ref="F75" ca="1" si="73">F79</f>
        <v>0</v>
      </c>
      <c r="G75" s="14">
        <v>0</v>
      </c>
      <c r="H75" s="14">
        <v>0</v>
      </c>
      <c r="I75" s="14">
        <f t="shared" ca="1" si="66"/>
        <v>0</v>
      </c>
    </row>
    <row r="76" spans="2:9" ht="15.75">
      <c r="B76" s="12"/>
      <c r="C76" s="6" t="s">
        <v>8</v>
      </c>
      <c r="D76" s="17"/>
      <c r="E76" s="14">
        <v>400000</v>
      </c>
      <c r="F76" s="14">
        <f t="shared" ref="F76" si="74">F80</f>
        <v>0</v>
      </c>
      <c r="G76" s="14">
        <v>0</v>
      </c>
      <c r="H76" s="14">
        <v>0</v>
      </c>
      <c r="I76" s="14">
        <f t="shared" si="66"/>
        <v>400000</v>
      </c>
    </row>
    <row r="77" spans="2:9" ht="15.75">
      <c r="B77" s="12"/>
      <c r="C77" s="6" t="s">
        <v>9</v>
      </c>
      <c r="D77" s="17"/>
      <c r="E77" s="14">
        <v>0</v>
      </c>
      <c r="F77" s="14">
        <f t="shared" ref="F77" ca="1" si="75">F81</f>
        <v>0</v>
      </c>
      <c r="G77" s="14">
        <v>0</v>
      </c>
      <c r="H77" s="14">
        <v>0</v>
      </c>
      <c r="I77" s="14">
        <f t="shared" ca="1" si="66"/>
        <v>0</v>
      </c>
    </row>
    <row r="78" spans="2:9" ht="15.75">
      <c r="B78" s="12"/>
      <c r="C78" s="6" t="s">
        <v>10</v>
      </c>
      <c r="D78" s="17"/>
      <c r="E78" s="14">
        <v>0</v>
      </c>
      <c r="F78" s="14">
        <f t="shared" ref="F78" ca="1" si="76">F82</f>
        <v>0</v>
      </c>
      <c r="G78" s="14">
        <v>0</v>
      </c>
      <c r="H78" s="14">
        <v>0</v>
      </c>
      <c r="I78" s="14">
        <f t="shared" ca="1" si="66"/>
        <v>0</v>
      </c>
    </row>
    <row r="79" spans="2:9" ht="15.75">
      <c r="B79" s="12"/>
      <c r="C79" s="13" t="s">
        <v>15</v>
      </c>
      <c r="D79" s="17"/>
      <c r="E79" s="20">
        <f>SUM(E81:E83)</f>
        <v>68627594</v>
      </c>
      <c r="F79" s="20">
        <f ca="1">SUM(F81:F83)</f>
        <v>0</v>
      </c>
      <c r="G79" s="20">
        <f t="shared" ref="G79:H79" si="77">G82+G83</f>
        <v>0</v>
      </c>
      <c r="H79" s="20">
        <f t="shared" si="77"/>
        <v>0</v>
      </c>
      <c r="I79" s="14">
        <f t="shared" ca="1" si="66"/>
        <v>68627594</v>
      </c>
    </row>
    <row r="80" spans="2:9" ht="15" customHeight="1">
      <c r="B80" s="12"/>
      <c r="C80" s="6" t="s">
        <v>5</v>
      </c>
      <c r="D80" s="17"/>
      <c r="E80" s="14"/>
      <c r="F80" s="14"/>
      <c r="G80" s="14"/>
      <c r="H80" s="14"/>
      <c r="I80" s="14"/>
    </row>
    <row r="81" spans="2:9" ht="15" customHeight="1">
      <c r="B81" s="12"/>
      <c r="C81" s="6" t="s">
        <v>6</v>
      </c>
      <c r="D81" s="17"/>
      <c r="E81" s="14">
        <f>E11+E18</f>
        <v>51194100</v>
      </c>
      <c r="F81" s="14">
        <f ca="1">F11+F18</f>
        <v>0</v>
      </c>
      <c r="G81" s="14">
        <f t="shared" ref="G81:H81" si="78">G11+G18</f>
        <v>0</v>
      </c>
      <c r="H81" s="14">
        <f t="shared" si="78"/>
        <v>0</v>
      </c>
      <c r="I81" s="14">
        <f t="shared" ca="1" si="66"/>
        <v>51194100</v>
      </c>
    </row>
    <row r="82" spans="2:9" ht="15" customHeight="1">
      <c r="B82" s="12"/>
      <c r="C82" s="6" t="s">
        <v>7</v>
      </c>
      <c r="D82" s="17"/>
      <c r="E82" s="14">
        <f>E19+E12</f>
        <v>2694400</v>
      </c>
      <c r="F82" s="14">
        <f ca="1">F19+F12</f>
        <v>0</v>
      </c>
      <c r="G82" s="14">
        <f t="shared" ref="G82:H82" si="79">G19+G12</f>
        <v>0</v>
      </c>
      <c r="H82" s="14">
        <f t="shared" si="79"/>
        <v>0</v>
      </c>
      <c r="I82" s="14">
        <f t="shared" ca="1" si="66"/>
        <v>2694400</v>
      </c>
    </row>
    <row r="83" spans="2:9" ht="15.75">
      <c r="B83" s="12"/>
      <c r="C83" s="6" t="s">
        <v>8</v>
      </c>
      <c r="D83" s="17"/>
      <c r="E83" s="14">
        <f>E76+E69+E62+E55+E48+E41+E34+E27+E20+E13</f>
        <v>14739094</v>
      </c>
      <c r="F83" s="14">
        <f ca="1">F76+F69+F62+F55+F48+F41+F34+F27+F20+F13</f>
        <v>0</v>
      </c>
      <c r="G83" s="14">
        <v>0</v>
      </c>
      <c r="H83" s="14">
        <v>0</v>
      </c>
      <c r="I83" s="14">
        <f t="shared" ca="1" si="66"/>
        <v>14739094</v>
      </c>
    </row>
    <row r="84" spans="2:9" ht="15.75">
      <c r="B84" s="12"/>
      <c r="C84" s="6" t="s">
        <v>9</v>
      </c>
      <c r="D84" s="17"/>
      <c r="E84" s="14"/>
      <c r="F84" s="14"/>
      <c r="G84" s="14"/>
      <c r="H84" s="14"/>
      <c r="I84" s="14">
        <f t="shared" si="66"/>
        <v>0</v>
      </c>
    </row>
    <row r="85" spans="2:9" ht="15.75">
      <c r="B85" s="12"/>
      <c r="C85" s="6" t="s">
        <v>10</v>
      </c>
      <c r="D85" s="17"/>
      <c r="E85" s="14"/>
      <c r="F85" s="14"/>
      <c r="G85" s="14"/>
      <c r="H85" s="14"/>
      <c r="I85" s="14">
        <f t="shared" si="66"/>
        <v>0</v>
      </c>
    </row>
    <row r="86" spans="2:9" ht="15.75">
      <c r="B86" s="7"/>
      <c r="C86" s="7"/>
      <c r="D86" s="2"/>
      <c r="E86" s="2"/>
      <c r="F86" s="2"/>
      <c r="G86" s="2"/>
      <c r="H86" s="2"/>
      <c r="I86" s="2"/>
    </row>
    <row r="87" spans="2:9">
      <c r="B87" s="1"/>
      <c r="C87" s="1" t="s">
        <v>11</v>
      </c>
      <c r="D87" s="1"/>
      <c r="E87" s="11"/>
      <c r="F87" s="11"/>
      <c r="G87" s="11"/>
      <c r="H87" s="11"/>
      <c r="I87" s="1"/>
    </row>
    <row r="88" spans="2:9">
      <c r="B88" s="1"/>
      <c r="C88" s="1" t="s">
        <v>12</v>
      </c>
      <c r="D88" s="1"/>
      <c r="E88" s="11"/>
      <c r="F88" s="11"/>
      <c r="G88" s="11"/>
      <c r="H88" s="11"/>
      <c r="I88" s="1"/>
    </row>
    <row r="89" spans="2:9">
      <c r="B89" s="1"/>
      <c r="C89" s="1"/>
      <c r="D89" s="1"/>
      <c r="E89" s="11"/>
      <c r="F89" s="11"/>
      <c r="G89" s="11"/>
      <c r="H89" s="11"/>
      <c r="I89" s="1"/>
    </row>
    <row r="92" spans="2:9">
      <c r="F92" s="22"/>
    </row>
  </sheetData>
  <mergeCells count="7">
    <mergeCell ref="G1:I1"/>
    <mergeCell ref="D5:D6"/>
    <mergeCell ref="E5:I5"/>
    <mergeCell ref="B8:I8"/>
    <mergeCell ref="B3:I3"/>
    <mergeCell ref="B5:B6"/>
    <mergeCell ref="C5:C6"/>
  </mergeCells>
  <phoneticPr fontId="3" type="noConversion"/>
  <pageMargins left="0" right="0" top="0" bottom="0" header="0.31496062992125984" footer="0.31496062992125984"/>
  <pageSetup paperSize="9" scale="79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2013-08-09T08:15:05Z</cp:lastPrinted>
  <dcterms:created xsi:type="dcterms:W3CDTF">2006-09-28T05:33:49Z</dcterms:created>
  <dcterms:modified xsi:type="dcterms:W3CDTF">2021-11-13T05:55:37Z</dcterms:modified>
</cp:coreProperties>
</file>