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МП Транспорт 2014-2024гг\МП Транспорт, дороги  2014-2024гг\ред. 52 от\Актуальная версия\Прил. 6 к МП ПП Транспорт\"/>
    </mc:Choice>
  </mc:AlternateContent>
  <xr:revisionPtr revIDLastSave="0" documentId="13_ncr:1_{1FA04A4F-CABA-4588-B430-79837B58111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52" r:id="rId1"/>
  </sheets>
  <definedNames>
    <definedName name="_xlnm.Print_Titles" localSheetId="0">Лист1!$5:$6</definedName>
    <definedName name="_xlnm.Print_Area" localSheetId="0">Лист1!$A$1:$K$17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2" l="1"/>
  <c r="H10" i="52"/>
  <c r="H14" i="52" s="1"/>
  <c r="I10" i="52"/>
  <c r="I14" i="52" s="1"/>
  <c r="G10" i="52"/>
  <c r="G9" i="52" s="1"/>
  <c r="G14" i="52" l="1"/>
  <c r="J13" i="52"/>
  <c r="J17" i="52"/>
  <c r="J11" i="52"/>
  <c r="J12" i="52"/>
  <c r="F14" i="52" l="1"/>
  <c r="F9" i="52"/>
  <c r="F16" i="52" s="1"/>
  <c r="I9" i="52"/>
  <c r="I16" i="52" s="1"/>
  <c r="J14" i="52" l="1"/>
  <c r="H9" i="52"/>
  <c r="H16" i="52" s="1"/>
  <c r="G16" i="52"/>
  <c r="J10" i="52"/>
  <c r="J16" i="52" l="1"/>
  <c r="J9" i="52"/>
  <c r="J23" i="52" s="1"/>
</calcChain>
</file>

<file path=xl/sharedStrings.xml><?xml version="1.0" encoding="utf-8"?>
<sst xmlns="http://schemas.openxmlformats.org/spreadsheetml/2006/main" count="36" uniqueCount="34">
  <si>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</si>
  <si>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</si>
  <si>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</si>
  <si>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</si>
  <si>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</si>
  <si>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</si>
  <si>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</si>
  <si>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Итого на период</t>
  </si>
  <si>
    <t>В том числе:</t>
  </si>
  <si>
    <t>Муниципальная программа Богучанского района "Развитие транспортной системы Богучанского района"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</si>
  <si>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</si>
  <si>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>Задача 1. Развитие рынка транспортных услуг  Богучанского района и повышение эффективности его функционирования</t>
  </si>
  <si>
    <t>средства районного бюджета</t>
  </si>
  <si>
    <t>средства краевого бюджета</t>
  </si>
  <si>
    <t>0408</t>
  </si>
  <si>
    <t>09200П0000</t>
  </si>
  <si>
    <t>09200Л0000</t>
  </si>
  <si>
    <t>ИТОГО по подпрограмме:</t>
  </si>
  <si>
    <t xml:space="preserve">Приложение № 2
к подпрограмме "Развитие транспортного комплекса Богучанского района" </t>
  </si>
  <si>
    <t xml:space="preserve">Подпрограма "Развитие транспортного комплекса Богучанского района" </t>
  </si>
  <si>
    <t>Перечень мероприятий подпрограммы с указанием объема средств на их реализацию и ожидаемых результатов</t>
  </si>
  <si>
    <t>1.1. Предоставление: 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</t>
  </si>
  <si>
    <t>1.2. Предоставление: 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государственным регулированием тарифов на перевозки пассажиров воздушным транспортом по внутрирайонным маршрутам в Богучанском районе</t>
  </si>
  <si>
    <t>319,1 везет АТП +123,4 везет Одиссей</t>
  </si>
  <si>
    <t>09200В0000</t>
  </si>
  <si>
    <t>1.3. Предоставление: 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государственным регулированием тарифов на перевозки пассажиров водным транспортом по внутрирайонным маршрутам в Богучанском районе</t>
  </si>
  <si>
    <t>Администрация Богучанского района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</si>
  <si>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</si>
  <si>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</si>
  <si>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</si>
  <si>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</si>
  <si>
    <t>Количество перевезенных пассажиров всего 0,396 тыс.чел, в т.ч.:
в 2022 году -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2023 году -  0,132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2024 году -  0,132 тыс.чел;                                          в 2025 году -  0,132 тыс.чел.</t>
  </si>
  <si>
    <t>Количество перевезенных пассажиров всего 1 265,0 тыс.чел, в т.ч.:
в 2022 году - 442,5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2023 году - 442,5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2024 году - 190,0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в 2025 году - 190,0 тыс.чел.</t>
  </si>
  <si>
    <t>Количество перевезенных пассажиров всего 181 тыс.чел, в т.ч.:
в 2022 году -  73,6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2023 году -  73,6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2024 году -  16,9 тыс.чел;                                          в 2025 году -  16,9 тыс.чел.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</si>
</sst>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2" fillId="0" borderId="0" xfId="0" applyNumberFormat="1" applyFont="1" applyFill="1"/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0" borderId="2" xfId="2" applyFont="1" applyFill="1" applyBorder="1" applyAlignment="1">
      <alignment horizontal="center" vertical="center" wrapText="1"/>
    </xf>
    <xf numFmtId="43" fontId="3" fillId="0" borderId="2" xfId="2" applyFont="1" applyFill="1" applyBorder="1" applyAlignment="1">
      <alignment horizontal="center" vertical="center"/>
    </xf>
    <xf numFmtId="43" fontId="3" fillId="0" borderId="8" xfId="2" applyFont="1" applyFill="1" applyBorder="1" applyAlignment="1">
      <alignment horizontal="center" vertical="center"/>
    </xf>
    <xf numFmtId="43" fontId="3" fillId="0" borderId="2" xfId="2" applyFont="1" applyFill="1" applyBorder="1" applyAlignment="1">
      <alignment horizontal="left" vertical="center"/>
    </xf>
    <xf numFmtId="43" fontId="3" fillId="0" borderId="2" xfId="2" applyFont="1" applyFill="1" applyBorder="1"/>
    <xf numFmtId="43" fontId="3" fillId="0" borderId="2" xfId="2" applyFont="1" applyFill="1" applyBorder="1" applyAlignment="1">
      <alignment horizontal="center"/>
    </xf>
    <xf numFmtId="43" fontId="3" fillId="0" borderId="2" xfId="2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ожения  транспорт " xfId="1" xr:uid="{00000000-0005-0000-0000-000001000000}"/>
    <cellStyle name="Финансовый" xfId="2" builtinId="3"/>
  </cellStyles>
  <dxfs count="0"/>
  <tableStyles count="0" defaultTableStyle="TableStyleMedium9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view="pageBreakPreview" topLeftCell="B10" zoomScale="60" zoomScaleNormal="75" workbookViewId="0">
      <selection activeCell="R13" sqref="R13"/>
    </sheetView>
  </sheetViews>
  <sheetFormatPr defaultRowHeight="18" x14ac:dyDescent="0.25"/>
  <cols>
    <col min="1" max="1" width="88" style="1" customWidth="1"/>
    <col min="2" max="2" width="22.42578125" style="1" customWidth="1"/>
    <col min="3" max="3" width="11.42578125" style="1" customWidth="1"/>
    <col min="4" max="4" width="11.5703125" style="1" customWidth="1"/>
    <col min="5" max="5" width="17.85546875" style="1" customWidth="1"/>
    <col min="6" max="6" width="20.28515625" style="1" customWidth="1"/>
    <col min="7" max="7" width="21.7109375" style="1" customWidth="1"/>
    <col min="8" max="9" width="23.140625" style="1" customWidth="1"/>
    <col min="10" max="10" width="24" style="1" customWidth="1"/>
    <col min="11" max="11" width="44.7109375" style="1" customWidth="1"/>
    <col min="12" max="16384" width="9.140625" style="1"/>
  </cols>
  <sheetData>
    <row r="1" spans="1:12" ht="68.25" customHeight="1" x14ac:dyDescent="0.25">
      <c r="J1" s="39" t="s">
        <v>18</v>
      </c>
      <c r="K1" s="39"/>
    </row>
    <row r="2" spans="1:12" ht="8.25" customHeight="1" x14ac:dyDescent="0.3">
      <c r="F2" s="2"/>
      <c r="G2" s="2"/>
      <c r="H2" s="2"/>
      <c r="I2" s="2"/>
      <c r="J2" s="2"/>
      <c r="K2" s="2"/>
    </row>
    <row r="3" spans="1:12" s="20" customFormat="1" ht="28.5" customHeight="1" x14ac:dyDescent="0.3">
      <c r="A3" s="43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2" s="20" customFormat="1" ht="11.25" customHeight="1" x14ac:dyDescent="0.3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2" s="20" customFormat="1" ht="20.25" customHeight="1" x14ac:dyDescent="0.3">
      <c r="A5" s="36" t="s">
        <v>0</v>
      </c>
      <c r="B5" s="36" t="s">
        <v>1</v>
      </c>
      <c r="C5" s="44" t="s">
        <v>2</v>
      </c>
      <c r="D5" s="44"/>
      <c r="E5" s="44"/>
      <c r="F5" s="36"/>
      <c r="G5" s="36"/>
      <c r="H5" s="36"/>
      <c r="I5" s="36"/>
      <c r="J5" s="36"/>
      <c r="K5" s="36" t="s">
        <v>3</v>
      </c>
    </row>
    <row r="6" spans="1:12" s="20" customFormat="1" ht="58.5" customHeight="1" x14ac:dyDescent="0.3">
      <c r="A6" s="37"/>
      <c r="B6" s="37"/>
      <c r="C6" s="18" t="s">
        <v>4</v>
      </c>
      <c r="D6" s="18" t="s">
        <v>5</v>
      </c>
      <c r="E6" s="18" t="s">
        <v>6</v>
      </c>
      <c r="F6" s="28" t="s">
        <v>27</v>
      </c>
      <c r="G6" s="27" t="s">
        <v>28</v>
      </c>
      <c r="H6" s="27" t="s">
        <v>29</v>
      </c>
      <c r="I6" s="27" t="s">
        <v>30</v>
      </c>
      <c r="J6" s="18" t="s">
        <v>7</v>
      </c>
      <c r="K6" s="37"/>
    </row>
    <row r="7" spans="1:12" s="20" customFormat="1" ht="18.75" x14ac:dyDescent="0.3">
      <c r="A7" s="40" t="s">
        <v>9</v>
      </c>
      <c r="B7" s="41"/>
      <c r="C7" s="41"/>
      <c r="D7" s="41"/>
      <c r="E7" s="41"/>
      <c r="F7" s="41"/>
      <c r="G7" s="41"/>
      <c r="H7" s="41"/>
      <c r="I7" s="41"/>
      <c r="J7" s="41"/>
      <c r="K7" s="42"/>
    </row>
    <row r="8" spans="1:12" s="20" customFormat="1" ht="18.75" x14ac:dyDescent="0.3">
      <c r="A8" s="40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2"/>
    </row>
    <row r="9" spans="1:12" s="20" customFormat="1" ht="60.75" customHeight="1" x14ac:dyDescent="0.3">
      <c r="A9" s="5" t="s">
        <v>10</v>
      </c>
      <c r="B9" s="6"/>
      <c r="C9" s="6"/>
      <c r="D9" s="6"/>
      <c r="E9" s="6"/>
      <c r="F9" s="29">
        <f>F10</f>
        <v>74622783.900000006</v>
      </c>
      <c r="G9" s="29">
        <f>G10</f>
        <v>83804600</v>
      </c>
      <c r="H9" s="29">
        <f t="shared" ref="H9:I9" si="0">H10</f>
        <v>39804600</v>
      </c>
      <c r="I9" s="29">
        <f t="shared" si="0"/>
        <v>39804600</v>
      </c>
      <c r="J9" s="29">
        <f>SUM(F9:I9)</f>
        <v>238036583.90000001</v>
      </c>
      <c r="K9" s="6"/>
    </row>
    <row r="10" spans="1:12" s="20" customFormat="1" ht="51.75" customHeight="1" x14ac:dyDescent="0.3">
      <c r="A10" s="5" t="s">
        <v>11</v>
      </c>
      <c r="B10" s="6"/>
      <c r="C10" s="6"/>
      <c r="D10" s="6"/>
      <c r="E10" s="6"/>
      <c r="F10" s="29">
        <f>SUM(F11:F13)</f>
        <v>74622783.900000006</v>
      </c>
      <c r="G10" s="29">
        <f>SUM(G11:G13)</f>
        <v>83804600</v>
      </c>
      <c r="H10" s="29">
        <f t="shared" ref="H10:I10" si="1">SUM(H11:H13)</f>
        <v>39804600</v>
      </c>
      <c r="I10" s="29">
        <f t="shared" si="1"/>
        <v>39804600</v>
      </c>
      <c r="J10" s="29">
        <f>SUM(F10:I10)</f>
        <v>238036583.90000001</v>
      </c>
      <c r="K10" s="6"/>
    </row>
    <row r="11" spans="1:12" s="20" customFormat="1" ht="138.75" customHeight="1" x14ac:dyDescent="0.3">
      <c r="A11" s="23" t="s">
        <v>21</v>
      </c>
      <c r="B11" s="36" t="s">
        <v>26</v>
      </c>
      <c r="C11" s="24">
        <v>806</v>
      </c>
      <c r="D11" s="25" t="s">
        <v>14</v>
      </c>
      <c r="E11" s="26" t="s">
        <v>15</v>
      </c>
      <c r="F11" s="30">
        <v>65776983.899999999</v>
      </c>
      <c r="G11" s="30">
        <v>78160850</v>
      </c>
      <c r="H11" s="30">
        <v>38160850</v>
      </c>
      <c r="I11" s="30">
        <v>38160850</v>
      </c>
      <c r="J11" s="29">
        <f t="shared" ref="J11:J13" si="2">SUM(F11:I11)</f>
        <v>220259533.90000001</v>
      </c>
      <c r="K11" s="23" t="s">
        <v>32</v>
      </c>
      <c r="L11" s="20" t="s">
        <v>23</v>
      </c>
    </row>
    <row r="12" spans="1:12" s="20" customFormat="1" ht="131.25" x14ac:dyDescent="0.3">
      <c r="A12" s="7" t="s">
        <v>22</v>
      </c>
      <c r="B12" s="37"/>
      <c r="C12" s="19">
        <v>806</v>
      </c>
      <c r="D12" s="9" t="s">
        <v>14</v>
      </c>
      <c r="E12" s="9" t="s">
        <v>16</v>
      </c>
      <c r="F12" s="30">
        <v>0</v>
      </c>
      <c r="G12" s="31">
        <v>452600</v>
      </c>
      <c r="H12" s="31">
        <v>452600</v>
      </c>
      <c r="I12" s="31">
        <v>452600</v>
      </c>
      <c r="J12" s="29">
        <f t="shared" si="2"/>
        <v>1357800</v>
      </c>
      <c r="K12" s="8" t="s">
        <v>31</v>
      </c>
    </row>
    <row r="13" spans="1:12" s="20" customFormat="1" ht="131.25" x14ac:dyDescent="0.3">
      <c r="A13" s="7" t="s">
        <v>25</v>
      </c>
      <c r="B13" s="38"/>
      <c r="C13" s="19">
        <v>806</v>
      </c>
      <c r="D13" s="9" t="s">
        <v>14</v>
      </c>
      <c r="E13" s="9" t="s">
        <v>24</v>
      </c>
      <c r="F13" s="31">
        <v>8845800</v>
      </c>
      <c r="G13" s="31">
        <v>5191150</v>
      </c>
      <c r="H13" s="31">
        <v>1191150</v>
      </c>
      <c r="I13" s="31">
        <v>1191150</v>
      </c>
      <c r="J13" s="29">
        <f t="shared" si="2"/>
        <v>16419250</v>
      </c>
      <c r="K13" s="8" t="s">
        <v>33</v>
      </c>
    </row>
    <row r="14" spans="1:12" s="21" customFormat="1" ht="30" customHeight="1" x14ac:dyDescent="0.3">
      <c r="A14" s="11" t="s">
        <v>17</v>
      </c>
      <c r="B14" s="10"/>
      <c r="C14" s="12"/>
      <c r="D14" s="13"/>
      <c r="E14" s="13"/>
      <c r="F14" s="32">
        <f>F10</f>
        <v>74622783.900000006</v>
      </c>
      <c r="G14" s="35">
        <f>G10</f>
        <v>83804600</v>
      </c>
      <c r="H14" s="35">
        <f t="shared" ref="H14:I14" si="3">H10</f>
        <v>39804600</v>
      </c>
      <c r="I14" s="35">
        <f t="shared" si="3"/>
        <v>39804600</v>
      </c>
      <c r="J14" s="29">
        <f>SUM(F14:I14)</f>
        <v>238036583.90000001</v>
      </c>
      <c r="K14" s="10"/>
    </row>
    <row r="15" spans="1:12" s="20" customFormat="1" ht="18.75" x14ac:dyDescent="0.3">
      <c r="A15" s="14" t="s">
        <v>8</v>
      </c>
      <c r="B15" s="19"/>
      <c r="C15" s="19"/>
      <c r="D15" s="9"/>
      <c r="E15" s="19"/>
      <c r="F15" s="33"/>
      <c r="G15" s="33"/>
      <c r="H15" s="33"/>
      <c r="I15" s="33"/>
      <c r="J15" s="33"/>
      <c r="K15" s="15"/>
    </row>
    <row r="16" spans="1:12" s="20" customFormat="1" ht="18.75" x14ac:dyDescent="0.3">
      <c r="A16" s="6" t="s">
        <v>12</v>
      </c>
      <c r="B16" s="19"/>
      <c r="C16" s="19"/>
      <c r="D16" s="9"/>
      <c r="E16" s="19"/>
      <c r="F16" s="33">
        <f>F9</f>
        <v>74622783.900000006</v>
      </c>
      <c r="G16" s="33">
        <f>G9</f>
        <v>83804600</v>
      </c>
      <c r="H16" s="33">
        <f t="shared" ref="H16:I16" si="4">H9</f>
        <v>39804600</v>
      </c>
      <c r="I16" s="33">
        <f t="shared" si="4"/>
        <v>39804600</v>
      </c>
      <c r="J16" s="29">
        <f>SUM(F16:I16)</f>
        <v>238036583.90000001</v>
      </c>
      <c r="K16" s="15"/>
    </row>
    <row r="17" spans="1:11" s="20" customFormat="1" ht="18.75" x14ac:dyDescent="0.3">
      <c r="A17" s="10" t="s">
        <v>13</v>
      </c>
      <c r="B17" s="19"/>
      <c r="C17" s="19"/>
      <c r="D17" s="9"/>
      <c r="E17" s="19"/>
      <c r="F17" s="34">
        <v>0</v>
      </c>
      <c r="G17" s="34">
        <v>0</v>
      </c>
      <c r="H17" s="34">
        <v>0</v>
      </c>
      <c r="I17" s="34">
        <v>0</v>
      </c>
      <c r="J17" s="29">
        <f>SUM(F17:I17)</f>
        <v>0</v>
      </c>
      <c r="K17" s="15"/>
    </row>
    <row r="18" spans="1:11" ht="18.75" x14ac:dyDescent="0.25">
      <c r="B18" s="16"/>
      <c r="C18" s="16"/>
      <c r="D18" s="17"/>
      <c r="E18" s="16"/>
    </row>
    <row r="19" spans="1:11" ht="18.75" x14ac:dyDescent="0.25">
      <c r="B19" s="16"/>
      <c r="C19" s="16"/>
      <c r="D19" s="17"/>
      <c r="E19" s="16"/>
    </row>
    <row r="20" spans="1:11" ht="18.75" x14ac:dyDescent="0.25">
      <c r="B20" s="16"/>
      <c r="C20" s="16"/>
      <c r="D20" s="16"/>
      <c r="E20" s="16"/>
    </row>
    <row r="21" spans="1:11" ht="18.75" x14ac:dyDescent="0.25">
      <c r="B21" s="16"/>
      <c r="C21" s="16"/>
      <c r="D21" s="16"/>
      <c r="E21" s="16"/>
    </row>
    <row r="22" spans="1:11" ht="18.75" x14ac:dyDescent="0.25">
      <c r="B22" s="16"/>
      <c r="C22" s="16"/>
      <c r="D22" s="16"/>
      <c r="E22" s="16"/>
    </row>
    <row r="23" spans="1:11" ht="18.75" x14ac:dyDescent="0.25">
      <c r="B23" s="16"/>
      <c r="C23" s="16"/>
      <c r="D23" s="16"/>
      <c r="E23" s="16"/>
      <c r="J23" s="22">
        <f>J14-J9</f>
        <v>0</v>
      </c>
    </row>
    <row r="24" spans="1:11" ht="18.75" x14ac:dyDescent="0.25">
      <c r="B24" s="16"/>
      <c r="C24" s="16"/>
      <c r="D24" s="16"/>
      <c r="E24" s="16"/>
    </row>
    <row r="25" spans="1:11" ht="18.75" x14ac:dyDescent="0.25">
      <c r="B25" s="16"/>
      <c r="C25" s="16"/>
      <c r="D25" s="16"/>
      <c r="E25" s="16"/>
    </row>
    <row r="26" spans="1:11" ht="18.75" x14ac:dyDescent="0.25">
      <c r="B26" s="16"/>
      <c r="C26" s="16"/>
      <c r="D26" s="16"/>
      <c r="E26" s="16"/>
    </row>
    <row r="27" spans="1:11" ht="18.75" x14ac:dyDescent="0.25">
      <c r="B27" s="16"/>
      <c r="C27" s="16"/>
      <c r="D27" s="16"/>
      <c r="E27" s="16"/>
    </row>
    <row r="28" spans="1:11" ht="18.75" x14ac:dyDescent="0.25">
      <c r="B28" s="16"/>
      <c r="C28" s="16"/>
      <c r="D28" s="16"/>
      <c r="E28" s="16"/>
    </row>
    <row r="29" spans="1:11" ht="18.75" x14ac:dyDescent="0.25">
      <c r="B29" s="16"/>
      <c r="C29" s="16"/>
      <c r="D29" s="16"/>
      <c r="E29" s="16"/>
    </row>
    <row r="30" spans="1:11" ht="18.75" x14ac:dyDescent="0.25">
      <c r="B30" s="16"/>
      <c r="C30" s="16"/>
      <c r="D30" s="16"/>
      <c r="E30" s="16"/>
    </row>
    <row r="31" spans="1:11" ht="18.75" x14ac:dyDescent="0.25">
      <c r="B31" s="16"/>
      <c r="C31" s="16"/>
      <c r="D31" s="16"/>
      <c r="E31" s="16"/>
    </row>
    <row r="32" spans="1:11" ht="18.75" x14ac:dyDescent="0.25">
      <c r="B32" s="16"/>
      <c r="C32" s="16"/>
      <c r="D32" s="16"/>
      <c r="E32" s="16"/>
    </row>
    <row r="33" spans="2:5" ht="18.75" x14ac:dyDescent="0.25">
      <c r="B33" s="16"/>
      <c r="C33" s="16"/>
      <c r="D33" s="16"/>
      <c r="E33" s="16"/>
    </row>
  </sheetData>
  <mergeCells count="10">
    <mergeCell ref="B11:B13"/>
    <mergeCell ref="J1:K1"/>
    <mergeCell ref="A7:K7"/>
    <mergeCell ref="A8:K8"/>
    <mergeCell ref="K5:K6"/>
    <mergeCell ref="A3:K3"/>
    <mergeCell ref="C5:E5"/>
    <mergeCell ref="F5:J5"/>
    <mergeCell ref="A5:A6"/>
    <mergeCell ref="B5:B6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4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КРУДОР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2021-11-15T01:11:17Z</cp:lastPrinted>
  <dcterms:created xsi:type="dcterms:W3CDTF">2007-03-12T09:21:02Z</dcterms:created>
  <dcterms:modified xsi:type="dcterms:W3CDTF">2022-11-10T09:27:02Z</dcterms:modified>
</cp:coreProperties>
</file>