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МП Транспорт 2014-2024гг\МП Транспорт, дороги  2014-2024гг\ред. 52 от\Актуальная версия\Прил. 7 к МП ПП Безоп. ДД\"/>
    </mc:Choice>
  </mc:AlternateContent>
  <xr:revisionPtr revIDLastSave="0" documentId="13_ncr:1_{4DDDC562-F7E1-445C-A64C-D87BD7A28F2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2" sheetId="52" r:id="rId1"/>
  </sheets>
  <definedNames>
    <definedName name="_xlnm.Print_Titles" localSheetId="0">'приложение 2'!$4:$5</definedName>
    <definedName name="_xlnm.Print_Area" localSheetId="0">'приложение 2'!$A$1:$K$16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52" l="1"/>
  <c r="H16" i="52" s="1"/>
  <c r="I15" i="52"/>
  <c r="G15" i="52"/>
  <c r="G13" i="52"/>
  <c r="H13" i="52"/>
  <c r="I13" i="52"/>
  <c r="G8" i="52"/>
  <c r="H8" i="52"/>
  <c r="I8" i="52"/>
  <c r="F8" i="52"/>
  <c r="F13" i="52"/>
  <c r="F15" i="52"/>
  <c r="F12" i="52" l="1"/>
  <c r="G10" i="52" l="1"/>
  <c r="G9" i="52" s="1"/>
  <c r="H10" i="52"/>
  <c r="H9" i="52" s="1"/>
  <c r="I10" i="52"/>
  <c r="I9" i="52" s="1"/>
  <c r="F10" i="52"/>
  <c r="G16" i="52" l="1"/>
  <c r="F9" i="52"/>
  <c r="J11" i="52"/>
  <c r="J10" i="52" l="1"/>
  <c r="J15" i="52"/>
  <c r="J12" i="52"/>
  <c r="I16" i="52" l="1"/>
  <c r="J9" i="52" l="1"/>
  <c r="F16" i="52"/>
  <c r="J8" i="52" l="1"/>
  <c r="J16" i="52"/>
  <c r="J13" i="52"/>
  <c r="J19" i="52" l="1"/>
</calcChain>
</file>

<file path=xl/sharedStrings.xml><?xml version="1.0" encoding="utf-8"?>
<sst xmlns="http://schemas.openxmlformats.org/spreadsheetml/2006/main" count="32" uniqueCount="32">
  <si>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</si>
  <si>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</si>
  <si>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</si>
  <si>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</si>
  <si>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</si>
  <si>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</si>
  <si>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</si>
  <si>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Итого на период</t>
  </si>
  <si>
    <t>В том числе:</t>
  </si>
  <si>
    <t>средства краевого бюджета</t>
  </si>
  <si>
    <t>Цель: Сокращение смертности от дорожно-транспортных происшествий</t>
  </si>
  <si>
    <t>Задача 1.  Обеспечение безопасности участия детей в дорожном движении</t>
  </si>
  <si>
    <t>средства районного бюджета</t>
  </si>
  <si>
    <t>0702</t>
  </si>
  <si>
    <t>Итого по подпрограмме:</t>
  </si>
  <si>
    <t xml:space="preserve">Муниципальная программа Богучанского района "Развитие транспортной системы Богучанского района" </t>
  </si>
  <si>
    <t>1.1.  Обучение детей и подростков Правилам дорожного движения, формирование у них навыков безопасного поведения на дорогах:</t>
  </si>
  <si>
    <t xml:space="preserve">1.2.  Расходы на проведение мероприятий, направленных на обеспечение безопасного участия детей в дорожном движении </t>
  </si>
  <si>
    <t xml:space="preserve">Приложение № 2
к подпрограмме "Безопасность дорожного движения в Богучанском районе" </t>
  </si>
  <si>
    <t xml:space="preserve">Подпрограма "Безопасность дорожного движения в Богучанском районе" </t>
  </si>
  <si>
    <t>0703</t>
  </si>
  <si>
    <t>093R373980</t>
  </si>
  <si>
    <t>Перечень мероприятий подпрограммы с указанием объема средств на их реализацию и ожидаемых результатов</t>
  </si>
  <si>
    <t>0930080000</t>
  </si>
  <si>
    <t>Управление образования администрации Богучанского района</t>
  </si>
  <si>
    <t>а) проведение районных конкурсов и соревнований, участие детей и подростков в зональных и краевых конкурсах и слетах, а именно: районный конкурс "Знатоки дорожных правил", районный конкурс "Безопасное колесо", конкурс по ПДД, конкурс плакатов "Дороги и дети" 5-11 классы, конкурс рисунков "Правила дорожного движения - наши верные друзья" 1-4 классы, районный конкурс "Знаток ПДД" 1-4 классы, районный конкурс "Я и улица моя" среди детей старших групп ДОУ, районный конкурс программ ДОУ по обучению детей БДД "Зеленый огонек" конкурс уголков БДД среди школ района, участие в соревновании "Безопасное колесо" краевой этап, участие в краевом слете юных инспекторов движения, участие в зональном конкурсе юных инспекторов движения "Безопасное колесо", участие в зональном конкурсе "Знатоки дорожного движения";
б) выпуск печатной пропагандистской продукции по БДД (листовки, закладки, памятки, обращения, плакаты, календари) для проведения акций: "Велосипедисты", "Пешеход", "Внимание дети", "День памяти жертв ДТП", "Глобальная неделя безопасности";
в) приобретение базового класс-комплекта и интерактивной доски;                                                                                                                         г) приобретение мультимедийного проектора.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</si>
  <si>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</si>
  <si>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</si>
  <si>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</si>
  <si>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</si>
  <si>
    <t xml:space="preserve">   Количество задействованных детей и подростков всего 3 580 человек, в т.ч.: 2022г - 895 чел, 2023г - 895 чел, 2024г - 895 чел, 2025г - 895 чел.   Количество задействованных школ района, всего 24 учреждения.                                                                                                                                                                                                         </t>
  </si>
  <si>
    <r>
      <t xml:space="preserve"> Приобретение и распространение световозвращающих приспособлений среди учащихся первых классов муниципальных образовательных учреждений района, всего 2 400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чел, в том числе: 2022 - 600 чел; 2023-600 чел., 2024 - 600 чел., 2025гг - 600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</si>
</sst>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.5"/>
      <name val="Times New Roman"/>
      <family val="1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1" applyNumberFormat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0" fontId="5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я  транспорт " xfId="1" xr:uid="{00000000-0005-0000-0000-000001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topLeftCell="A7" zoomScale="60" zoomScaleNormal="60" workbookViewId="0">
      <selection activeCell="A9" sqref="A9"/>
    </sheetView>
  </sheetViews>
  <sheetFormatPr defaultRowHeight="18" x14ac:dyDescent="0.25"/>
  <cols>
    <col min="1" max="1" width="96.5703125" style="13" customWidth="1"/>
    <col min="2" max="2" width="29.140625" style="13" customWidth="1"/>
    <col min="3" max="4" width="9.140625" style="13"/>
    <col min="5" max="5" width="17.28515625" style="13" customWidth="1"/>
    <col min="6" max="6" width="19.42578125" style="13" customWidth="1"/>
    <col min="7" max="9" width="15.7109375" style="13" customWidth="1"/>
    <col min="10" max="10" width="17.7109375" style="13" customWidth="1"/>
    <col min="11" max="11" width="60.5703125" style="25" customWidth="1"/>
    <col min="12" max="12" width="9.28515625" style="13" customWidth="1"/>
    <col min="13" max="16384" width="9.140625" style="13"/>
  </cols>
  <sheetData>
    <row r="1" spans="1:13" ht="61.5" customHeight="1" x14ac:dyDescent="0.25">
      <c r="J1" s="42" t="s">
        <v>18</v>
      </c>
      <c r="K1" s="42"/>
    </row>
    <row r="2" spans="1:13" ht="45" customHeight="1" x14ac:dyDescent="0.25">
      <c r="A2" s="43" t="s">
        <v>22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3" ht="21" customHeight="1" x14ac:dyDescent="0.25">
      <c r="A3" s="30"/>
      <c r="B3" s="30"/>
      <c r="C3" s="30"/>
      <c r="D3" s="30"/>
      <c r="E3" s="30"/>
      <c r="F3" s="32"/>
      <c r="G3" s="32"/>
      <c r="H3" s="32"/>
      <c r="I3" s="32"/>
      <c r="J3" s="30"/>
      <c r="K3" s="30"/>
    </row>
    <row r="4" spans="1:13" ht="37.5" customHeight="1" x14ac:dyDescent="0.25">
      <c r="A4" s="41" t="s">
        <v>0</v>
      </c>
      <c r="B4" s="41" t="s">
        <v>1</v>
      </c>
      <c r="C4" s="49" t="s">
        <v>2</v>
      </c>
      <c r="D4" s="50"/>
      <c r="E4" s="50"/>
      <c r="F4" s="41"/>
      <c r="G4" s="41"/>
      <c r="H4" s="41"/>
      <c r="I4" s="41"/>
      <c r="J4" s="41"/>
      <c r="K4" s="47" t="s">
        <v>3</v>
      </c>
    </row>
    <row r="5" spans="1:13" ht="81" customHeight="1" x14ac:dyDescent="0.25">
      <c r="A5" s="40"/>
      <c r="B5" s="40"/>
      <c r="C5" s="29" t="s">
        <v>4</v>
      </c>
      <c r="D5" s="39" t="s">
        <v>5</v>
      </c>
      <c r="E5" s="29" t="s">
        <v>6</v>
      </c>
      <c r="F5" s="34" t="s">
        <v>26</v>
      </c>
      <c r="G5" s="34" t="s">
        <v>27</v>
      </c>
      <c r="H5" s="34" t="s">
        <v>28</v>
      </c>
      <c r="I5" s="34" t="s">
        <v>29</v>
      </c>
      <c r="J5" s="29" t="s">
        <v>7</v>
      </c>
      <c r="K5" s="48"/>
    </row>
    <row r="6" spans="1:13" x14ac:dyDescent="0.25">
      <c r="A6" s="44" t="s">
        <v>15</v>
      </c>
      <c r="B6" s="45"/>
      <c r="C6" s="45"/>
      <c r="D6" s="45"/>
      <c r="E6" s="45"/>
      <c r="F6" s="45"/>
      <c r="G6" s="45"/>
      <c r="H6" s="45"/>
      <c r="I6" s="45"/>
      <c r="J6" s="45"/>
      <c r="K6" s="46"/>
    </row>
    <row r="7" spans="1:13" x14ac:dyDescent="0.25">
      <c r="A7" s="44" t="s">
        <v>19</v>
      </c>
      <c r="B7" s="45"/>
      <c r="C7" s="45"/>
      <c r="D7" s="45"/>
      <c r="E7" s="45"/>
      <c r="F7" s="45"/>
      <c r="G7" s="45"/>
      <c r="H7" s="45"/>
      <c r="I7" s="45"/>
      <c r="J7" s="45"/>
      <c r="K7" s="46"/>
    </row>
    <row r="8" spans="1:13" ht="25.5" customHeight="1" x14ac:dyDescent="0.25">
      <c r="A8" s="3" t="s">
        <v>10</v>
      </c>
      <c r="B8" s="4"/>
      <c r="C8" s="4"/>
      <c r="D8" s="4"/>
      <c r="E8" s="4"/>
      <c r="F8" s="5">
        <f>F9</f>
        <v>93334</v>
      </c>
      <c r="G8" s="5">
        <f t="shared" ref="G8:I8" si="0">G9</f>
        <v>81334</v>
      </c>
      <c r="H8" s="5">
        <f t="shared" si="0"/>
        <v>81334</v>
      </c>
      <c r="I8" s="5">
        <f t="shared" si="0"/>
        <v>81334</v>
      </c>
      <c r="J8" s="9">
        <f>SUM(F8:I8)</f>
        <v>337336</v>
      </c>
      <c r="K8" s="6"/>
    </row>
    <row r="9" spans="1:13" ht="25.5" customHeight="1" x14ac:dyDescent="0.25">
      <c r="A9" s="7" t="s">
        <v>11</v>
      </c>
      <c r="B9" s="4"/>
      <c r="C9" s="4"/>
      <c r="D9" s="4"/>
      <c r="E9" s="4"/>
      <c r="F9" s="5">
        <f>F10+F12</f>
        <v>93334</v>
      </c>
      <c r="G9" s="5">
        <f t="shared" ref="G9:I9" si="1">G10+G12</f>
        <v>81334</v>
      </c>
      <c r="H9" s="5">
        <f t="shared" si="1"/>
        <v>81334</v>
      </c>
      <c r="I9" s="5">
        <f t="shared" si="1"/>
        <v>81334</v>
      </c>
      <c r="J9" s="9">
        <f t="shared" ref="J9:J10" si="2">SUM(F9:I9)</f>
        <v>337336</v>
      </c>
      <c r="K9" s="6"/>
    </row>
    <row r="10" spans="1:13" ht="75" customHeight="1" x14ac:dyDescent="0.25">
      <c r="A10" s="7" t="s">
        <v>16</v>
      </c>
      <c r="B10" s="1"/>
      <c r="C10" s="1"/>
      <c r="D10" s="8"/>
      <c r="E10" s="8"/>
      <c r="F10" s="5">
        <f>F11</f>
        <v>80000</v>
      </c>
      <c r="G10" s="5">
        <f t="shared" ref="G10:I10" si="3">G11</f>
        <v>80000</v>
      </c>
      <c r="H10" s="5">
        <f t="shared" si="3"/>
        <v>80000</v>
      </c>
      <c r="I10" s="5">
        <f t="shared" si="3"/>
        <v>80000</v>
      </c>
      <c r="J10" s="9">
        <f t="shared" si="2"/>
        <v>320000</v>
      </c>
      <c r="K10" s="6"/>
    </row>
    <row r="11" spans="1:13" ht="349.5" customHeight="1" x14ac:dyDescent="0.25">
      <c r="A11" s="37" t="s">
        <v>25</v>
      </c>
      <c r="B11" s="40" t="s">
        <v>24</v>
      </c>
      <c r="C11" s="1">
        <v>875</v>
      </c>
      <c r="D11" s="8" t="s">
        <v>20</v>
      </c>
      <c r="E11" s="8" t="s">
        <v>23</v>
      </c>
      <c r="F11" s="11">
        <v>80000</v>
      </c>
      <c r="G11" s="11">
        <v>80000</v>
      </c>
      <c r="H11" s="10">
        <v>80000</v>
      </c>
      <c r="I11" s="10">
        <v>80000</v>
      </c>
      <c r="J11" s="9">
        <f>SUM(F11:I11)</f>
        <v>320000</v>
      </c>
      <c r="K11" s="38" t="s">
        <v>30</v>
      </c>
      <c r="M11" s="27"/>
    </row>
    <row r="12" spans="1:13" ht="129" customHeight="1" x14ac:dyDescent="0.25">
      <c r="A12" s="35" t="s">
        <v>17</v>
      </c>
      <c r="B12" s="40"/>
      <c r="C12" s="31">
        <v>875</v>
      </c>
      <c r="D12" s="26" t="s">
        <v>13</v>
      </c>
      <c r="E12" s="26" t="s">
        <v>21</v>
      </c>
      <c r="F12" s="33">
        <f>12000+1334</f>
        <v>13334</v>
      </c>
      <c r="G12" s="33">
        <v>1334</v>
      </c>
      <c r="H12" s="11">
        <v>1334</v>
      </c>
      <c r="I12" s="11">
        <v>1334</v>
      </c>
      <c r="J12" s="9">
        <f t="shared" ref="J12" si="4">SUM(F12:I12)</f>
        <v>17336</v>
      </c>
      <c r="K12" s="36" t="s">
        <v>31</v>
      </c>
    </row>
    <row r="13" spans="1:13" ht="20.25" customHeight="1" x14ac:dyDescent="0.25">
      <c r="A13" s="14" t="s">
        <v>14</v>
      </c>
      <c r="B13" s="1"/>
      <c r="C13" s="12"/>
      <c r="D13" s="8"/>
      <c r="E13" s="8"/>
      <c r="F13" s="15">
        <f>F9</f>
        <v>93334</v>
      </c>
      <c r="G13" s="15">
        <f t="shared" ref="G13:I13" si="5">G9</f>
        <v>81334</v>
      </c>
      <c r="H13" s="15">
        <f t="shared" si="5"/>
        <v>81334</v>
      </c>
      <c r="I13" s="15">
        <f t="shared" si="5"/>
        <v>81334</v>
      </c>
      <c r="J13" s="11">
        <f>SUM(F13:I13)</f>
        <v>337336</v>
      </c>
      <c r="K13" s="2"/>
    </row>
    <row r="14" spans="1:13" ht="18.75" x14ac:dyDescent="0.3">
      <c r="A14" s="16" t="s">
        <v>8</v>
      </c>
      <c r="B14" s="12"/>
      <c r="C14" s="12"/>
      <c r="D14" s="17"/>
      <c r="E14" s="12"/>
      <c r="F14" s="16"/>
      <c r="G14" s="16"/>
      <c r="H14" s="16"/>
      <c r="I14" s="16"/>
      <c r="J14" s="18"/>
      <c r="K14" s="19"/>
    </row>
    <row r="15" spans="1:13" ht="18.75" x14ac:dyDescent="0.3">
      <c r="A15" s="20" t="s">
        <v>12</v>
      </c>
      <c r="B15" s="12"/>
      <c r="C15" s="12"/>
      <c r="D15" s="17"/>
      <c r="E15" s="12"/>
      <c r="F15" s="18">
        <f>F11+1334</f>
        <v>81334</v>
      </c>
      <c r="G15" s="18">
        <f>G11+G12</f>
        <v>81334</v>
      </c>
      <c r="H15" s="18">
        <f t="shared" ref="H15:I15" si="6">H11+H12</f>
        <v>81334</v>
      </c>
      <c r="I15" s="18">
        <f t="shared" si="6"/>
        <v>81334</v>
      </c>
      <c r="J15" s="18">
        <f>SUM(F15:I15)</f>
        <v>325336</v>
      </c>
      <c r="K15" s="19"/>
    </row>
    <row r="16" spans="1:13" ht="18.75" x14ac:dyDescent="0.3">
      <c r="A16" s="21" t="s">
        <v>9</v>
      </c>
      <c r="B16" s="12"/>
      <c r="C16" s="12"/>
      <c r="D16" s="17"/>
      <c r="E16" s="12"/>
      <c r="F16" s="22">
        <f>F13-F15</f>
        <v>12000</v>
      </c>
      <c r="G16" s="22">
        <f>G13-G15</f>
        <v>0</v>
      </c>
      <c r="H16" s="22">
        <f>H13-H15</f>
        <v>0</v>
      </c>
      <c r="I16" s="22">
        <f t="shared" ref="I16" si="7">I13-I15</f>
        <v>0</v>
      </c>
      <c r="J16" s="18">
        <f>SUM(F16:I16)</f>
        <v>12000</v>
      </c>
      <c r="K16" s="19"/>
    </row>
    <row r="17" spans="2:10" ht="18.75" x14ac:dyDescent="0.25">
      <c r="B17" s="23"/>
      <c r="C17" s="23"/>
      <c r="D17" s="24"/>
      <c r="E17" s="23"/>
    </row>
    <row r="18" spans="2:10" ht="18.75" x14ac:dyDescent="0.25">
      <c r="B18" s="23"/>
      <c r="C18" s="23"/>
      <c r="D18" s="23"/>
      <c r="E18" s="23"/>
    </row>
    <row r="19" spans="2:10" ht="18.75" x14ac:dyDescent="0.25">
      <c r="B19" s="23"/>
      <c r="C19" s="23"/>
      <c r="D19" s="23"/>
      <c r="E19" s="23"/>
      <c r="J19" s="28">
        <f>J13-J8</f>
        <v>0</v>
      </c>
    </row>
    <row r="20" spans="2:10" ht="18.75" x14ac:dyDescent="0.25">
      <c r="B20" s="23"/>
      <c r="C20" s="23"/>
      <c r="D20" s="23"/>
      <c r="E20" s="23"/>
    </row>
    <row r="21" spans="2:10" ht="18.75" x14ac:dyDescent="0.25">
      <c r="B21" s="23"/>
      <c r="C21" s="23"/>
      <c r="D21" s="23"/>
      <c r="E21" s="23"/>
    </row>
    <row r="22" spans="2:10" ht="18.75" x14ac:dyDescent="0.25">
      <c r="B22" s="23"/>
      <c r="C22" s="23"/>
      <c r="D22" s="23"/>
      <c r="E22" s="23"/>
    </row>
    <row r="23" spans="2:10" ht="18.75" x14ac:dyDescent="0.25">
      <c r="B23" s="23"/>
      <c r="C23" s="23"/>
      <c r="D23" s="23"/>
      <c r="E23" s="23"/>
    </row>
    <row r="24" spans="2:10" ht="18.75" x14ac:dyDescent="0.25">
      <c r="B24" s="23"/>
      <c r="C24" s="23"/>
      <c r="D24" s="23"/>
      <c r="E24" s="23"/>
    </row>
    <row r="25" spans="2:10" ht="18.75" x14ac:dyDescent="0.25">
      <c r="B25" s="23"/>
      <c r="C25" s="23"/>
      <c r="D25" s="23"/>
      <c r="E25" s="23"/>
    </row>
    <row r="26" spans="2:10" ht="18.75" x14ac:dyDescent="0.25">
      <c r="B26" s="23"/>
      <c r="C26" s="23"/>
      <c r="D26" s="23"/>
      <c r="E26" s="23"/>
    </row>
    <row r="27" spans="2:10" ht="18.75" x14ac:dyDescent="0.25">
      <c r="B27" s="23"/>
      <c r="C27" s="23"/>
      <c r="D27" s="23"/>
      <c r="E27" s="23"/>
    </row>
    <row r="28" spans="2:10" ht="18.75" x14ac:dyDescent="0.25">
      <c r="B28" s="23"/>
      <c r="C28" s="23"/>
      <c r="D28" s="23"/>
      <c r="E28" s="23"/>
    </row>
    <row r="29" spans="2:10" ht="18.75" x14ac:dyDescent="0.25">
      <c r="B29" s="23"/>
      <c r="C29" s="23"/>
      <c r="D29" s="23"/>
      <c r="E29" s="23"/>
    </row>
    <row r="30" spans="2:10" ht="18.75" x14ac:dyDescent="0.25">
      <c r="B30" s="23"/>
      <c r="C30" s="23"/>
      <c r="D30" s="23"/>
      <c r="E30" s="23"/>
    </row>
    <row r="31" spans="2:10" ht="18.75" x14ac:dyDescent="0.25">
      <c r="B31" s="23"/>
      <c r="C31" s="23"/>
      <c r="D31" s="23"/>
      <c r="E31" s="23"/>
    </row>
  </sheetData>
  <mergeCells count="10">
    <mergeCell ref="B11:B12"/>
    <mergeCell ref="A4:A5"/>
    <mergeCell ref="B4:B5"/>
    <mergeCell ref="J1:K1"/>
    <mergeCell ref="A2:K2"/>
    <mergeCell ref="A6:K6"/>
    <mergeCell ref="K4:K5"/>
    <mergeCell ref="A7:K7"/>
    <mergeCell ref="C4:E4"/>
    <mergeCell ref="F4:J4"/>
  </mergeCells>
  <phoneticPr fontId="0" type="noConversion"/>
  <pageMargins left="0.51181102362204722" right="0.31496062992125984" top="0.4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КРУДОР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2021-11-10T07:22:43Z</cp:lastPrinted>
  <dcterms:created xsi:type="dcterms:W3CDTF">2007-03-12T09:21:02Z</dcterms:created>
  <dcterms:modified xsi:type="dcterms:W3CDTF">2022-11-11T04:30:35Z</dcterms:modified>
</cp:coreProperties>
</file>