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H13"/>
  <c r="F14"/>
  <c r="F13" s="1"/>
  <c r="G14"/>
  <c r="G13" s="1"/>
  <c r="H14"/>
  <c r="I14"/>
  <c r="I13" s="1"/>
  <c r="J14"/>
  <c r="J13" s="1"/>
  <c r="K14"/>
  <c r="K13" s="1"/>
  <c r="F15"/>
  <c r="G15"/>
  <c r="H15"/>
  <c r="I15"/>
  <c r="J15"/>
  <c r="K15"/>
  <c r="G18"/>
  <c r="G17" s="1"/>
  <c r="H18"/>
  <c r="H17" s="1"/>
  <c r="I18"/>
  <c r="I17" s="1"/>
  <c r="K18"/>
  <c r="K17" s="1"/>
  <c r="J18" l="1"/>
  <c r="J17" s="1"/>
  <c r="F18"/>
  <c r="F17" s="1"/>
</calcChain>
</file>

<file path=xl/sharedStrings.xml><?xml version="1.0" encoding="utf-8"?>
<sst xmlns="http://schemas.openxmlformats.org/spreadsheetml/2006/main" count="82" uniqueCount="43">
  <si>
    <t>Приложение 24.5 - Налог на имущество организаций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</si>
  <si>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</si>
  <si>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</si>
  <si>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</si>
  <si>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</si>
  <si>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</si>
  <si>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</si>
  <si>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</si>
  <si>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</si>
  <si>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</si>
  <si>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</si>
  <si>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</si>
  <si>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</si>
  <si>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</si>
  <si>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</si>
  <si>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Среднегодовая стоимость имущества признаваемого объектом налогообложения (п.1 ст. 375 НК РФ), всего, из нее:</t>
  </si>
  <si>
    <t>тыс. руб.</t>
  </si>
  <si>
    <t>1.1.</t>
  </si>
  <si>
    <t>Среднегодовая стоимость необлагаемого налогом  имущества (подлежащего освобождению), всего</t>
  </si>
  <si>
    <t>2.</t>
  </si>
  <si>
    <t>Среднегодовая стоимость имущества, подлежащая налогообложению</t>
  </si>
  <si>
    <t>3.</t>
  </si>
  <si>
    <t>Ставка налога, установленная п.1 ст.380 НК РФ</t>
  </si>
  <si>
    <t>%</t>
  </si>
  <si>
    <t>4.</t>
  </si>
  <si>
    <t>Сумма начисленного налога, всего</t>
  </si>
  <si>
    <t>4.1.</t>
  </si>
  <si>
    <t>Сумма налоговой льготы, уменьшающей сумму налога, подлежащую уплате в бюджет</t>
  </si>
  <si>
    <t>5.</t>
  </si>
  <si>
    <t>Норматив отчислений, в том числе:</t>
  </si>
  <si>
    <t>5.1.</t>
  </si>
  <si>
    <t>Краевой бюджет</t>
  </si>
  <si>
    <t>6.</t>
  </si>
  <si>
    <t>Сумма налога, подлежащая зачислению в бюджет, всего, в том числе:</t>
  </si>
  <si>
    <t>6.1.</t>
  </si>
  <si>
    <t>7.</t>
  </si>
  <si>
    <t>Изменение недоимки</t>
  </si>
  <si>
    <t>7.1.</t>
  </si>
  <si>
    <t>8.</t>
  </si>
  <si>
    <t>Сумма налога с учетом  недоимки</t>
  </si>
  <si>
    <t>8.1.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</si>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</sst>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D25" sqref="D25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22.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6653326</v>
      </c>
      <c r="G5" s="11">
        <v>7287011</v>
      </c>
      <c r="H5" s="11">
        <v>7015291.79</v>
      </c>
      <c r="I5" s="11">
        <v>7242277.9100000001</v>
      </c>
      <c r="J5" s="11">
        <v>7473508.9199999999</v>
      </c>
      <c r="K5" s="11">
        <v>7759741.1399999997</v>
      </c>
    </row>
    <row r="6" spans="1:11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>
        <v>4419735</v>
      </c>
      <c r="G6" s="11">
        <v>5461882</v>
      </c>
      <c r="H6" s="11">
        <v>5080655.79</v>
      </c>
      <c r="I6" s="11">
        <v>5094831.95</v>
      </c>
      <c r="J6" s="11">
        <v>5132793.92</v>
      </c>
      <c r="K6" s="11">
        <v>5231769.1399999997</v>
      </c>
    </row>
    <row r="7" spans="1:11">
      <c r="A7" s="5" t="s">
        <v>13</v>
      </c>
      <c r="B7" s="5" t="s">
        <v>3</v>
      </c>
      <c r="C7" s="6" t="s">
        <v>19</v>
      </c>
      <c r="D7" s="7" t="s">
        <v>20</v>
      </c>
      <c r="E7" s="5" t="s">
        <v>16</v>
      </c>
      <c r="F7" s="11">
        <f t="shared" ref="F7:K7" si="0">F5-F6</f>
        <v>2233591</v>
      </c>
      <c r="G7" s="11">
        <f t="shared" si="0"/>
        <v>1825129</v>
      </c>
      <c r="H7" s="11">
        <f t="shared" si="0"/>
        <v>1934636</v>
      </c>
      <c r="I7" s="11">
        <f t="shared" si="0"/>
        <v>2147445.96</v>
      </c>
      <c r="J7" s="11">
        <f t="shared" si="0"/>
        <v>2340715</v>
      </c>
      <c r="K7" s="11">
        <f t="shared" si="0"/>
        <v>2527972</v>
      </c>
    </row>
    <row r="8" spans="1:11">
      <c r="A8" s="5" t="s">
        <v>13</v>
      </c>
      <c r="B8" s="5" t="s">
        <v>3</v>
      </c>
      <c r="C8" s="6" t="s">
        <v>21</v>
      </c>
      <c r="D8" s="7" t="s">
        <v>22</v>
      </c>
      <c r="E8" s="5" t="s">
        <v>23</v>
      </c>
      <c r="F8" s="11">
        <v>2.2000000000000002</v>
      </c>
      <c r="G8" s="11">
        <v>2.2000000000000002</v>
      </c>
      <c r="H8" s="11">
        <v>2.2000000000000002</v>
      </c>
      <c r="I8" s="11">
        <v>2.2000000000000002</v>
      </c>
      <c r="J8" s="11">
        <v>2.2000000000000002</v>
      </c>
      <c r="K8" s="11">
        <v>2.2000000000000002</v>
      </c>
    </row>
    <row r="9" spans="1:11">
      <c r="A9" s="5" t="s">
        <v>13</v>
      </c>
      <c r="B9" s="5" t="s">
        <v>3</v>
      </c>
      <c r="C9" s="6" t="s">
        <v>24</v>
      </c>
      <c r="D9" s="7" t="s">
        <v>25</v>
      </c>
      <c r="E9" s="5" t="s">
        <v>16</v>
      </c>
      <c r="F9" s="11">
        <v>49139</v>
      </c>
      <c r="G9" s="11">
        <v>40152.839999999997</v>
      </c>
      <c r="H9" s="11">
        <v>42561.99</v>
      </c>
      <c r="I9" s="11">
        <v>47243.81</v>
      </c>
      <c r="J9" s="11">
        <v>51495.73</v>
      </c>
      <c r="K9" s="11">
        <v>55615.38</v>
      </c>
    </row>
    <row r="10" spans="1:11">
      <c r="A10" s="5" t="s">
        <v>13</v>
      </c>
      <c r="B10" s="5" t="s">
        <v>3</v>
      </c>
      <c r="C10" s="6" t="s">
        <v>26</v>
      </c>
      <c r="D10" s="12" t="s">
        <v>27</v>
      </c>
      <c r="E10" s="5" t="s">
        <v>16</v>
      </c>
      <c r="F10" s="11"/>
      <c r="G10" s="11">
        <v>4055.04</v>
      </c>
      <c r="H10" s="11"/>
      <c r="I10" s="11"/>
      <c r="J10" s="11"/>
      <c r="K10" s="11"/>
    </row>
    <row r="11" spans="1:11">
      <c r="A11" s="5"/>
      <c r="B11" s="5"/>
      <c r="C11" s="6" t="s">
        <v>28</v>
      </c>
      <c r="D11" s="7" t="s">
        <v>29</v>
      </c>
      <c r="E11" s="5"/>
      <c r="F11" s="11"/>
      <c r="G11" s="11"/>
      <c r="H11" s="11"/>
      <c r="I11" s="11"/>
      <c r="J11" s="11"/>
      <c r="K11" s="11"/>
    </row>
    <row r="12" spans="1:11">
      <c r="A12" s="5" t="s">
        <v>13</v>
      </c>
      <c r="B12" s="5" t="s">
        <v>3</v>
      </c>
      <c r="C12" s="6" t="s">
        <v>30</v>
      </c>
      <c r="D12" s="12" t="s">
        <v>31</v>
      </c>
      <c r="E12" s="5" t="s">
        <v>23</v>
      </c>
      <c r="F12" s="11">
        <v>100</v>
      </c>
      <c r="G12" s="11">
        <v>100</v>
      </c>
      <c r="H12" s="11">
        <v>100</v>
      </c>
      <c r="I12" s="11">
        <v>100</v>
      </c>
      <c r="J12" s="11">
        <v>100</v>
      </c>
      <c r="K12" s="11">
        <v>100</v>
      </c>
    </row>
    <row r="13" spans="1:11">
      <c r="A13" s="5" t="s">
        <v>13</v>
      </c>
      <c r="B13" s="5" t="s">
        <v>3</v>
      </c>
      <c r="C13" s="6" t="s">
        <v>32</v>
      </c>
      <c r="D13" s="7" t="s">
        <v>33</v>
      </c>
      <c r="E13" s="5" t="s">
        <v>16</v>
      </c>
      <c r="F13" s="11">
        <f t="shared" ref="F13:K13" si="1">F14</f>
        <v>49139</v>
      </c>
      <c r="G13" s="11">
        <f t="shared" si="1"/>
        <v>36097.799999999996</v>
      </c>
      <c r="H13" s="11">
        <f t="shared" si="1"/>
        <v>42561.99</v>
      </c>
      <c r="I13" s="11">
        <f t="shared" si="1"/>
        <v>47243.81</v>
      </c>
      <c r="J13" s="11">
        <f t="shared" si="1"/>
        <v>51495.73</v>
      </c>
      <c r="K13" s="11">
        <f t="shared" si="1"/>
        <v>55615.38</v>
      </c>
    </row>
    <row r="14" spans="1:11">
      <c r="A14" s="5" t="s">
        <v>13</v>
      </c>
      <c r="B14" s="5" t="s">
        <v>3</v>
      </c>
      <c r="C14" s="6" t="s">
        <v>34</v>
      </c>
      <c r="D14" s="12" t="s">
        <v>31</v>
      </c>
      <c r="E14" s="5" t="s">
        <v>16</v>
      </c>
      <c r="F14" s="11">
        <f t="shared" ref="F14:K14" si="2">F9-F10*F12/100</f>
        <v>49139</v>
      </c>
      <c r="G14" s="11">
        <f t="shared" si="2"/>
        <v>36097.799999999996</v>
      </c>
      <c r="H14" s="11">
        <f t="shared" si="2"/>
        <v>42561.99</v>
      </c>
      <c r="I14" s="11">
        <f t="shared" si="2"/>
        <v>47243.81</v>
      </c>
      <c r="J14" s="11">
        <f t="shared" si="2"/>
        <v>51495.73</v>
      </c>
      <c r="K14" s="11">
        <f t="shared" si="2"/>
        <v>55615.38</v>
      </c>
    </row>
    <row r="15" spans="1:11">
      <c r="A15" s="5" t="s">
        <v>13</v>
      </c>
      <c r="B15" s="5" t="s">
        <v>3</v>
      </c>
      <c r="C15" s="6" t="s">
        <v>35</v>
      </c>
      <c r="D15" s="7" t="s">
        <v>36</v>
      </c>
      <c r="E15" s="5" t="s">
        <v>16</v>
      </c>
      <c r="F15" s="11">
        <f t="shared" ref="F15:K15" si="3">F16</f>
        <v>-3729.59</v>
      </c>
      <c r="G15" s="11">
        <f t="shared" si="3"/>
        <v>0</v>
      </c>
      <c r="H15" s="11">
        <f t="shared" si="3"/>
        <v>0</v>
      </c>
      <c r="I15" s="11">
        <f t="shared" si="3"/>
        <v>0</v>
      </c>
      <c r="J15" s="11">
        <f t="shared" si="3"/>
        <v>0</v>
      </c>
      <c r="K15" s="11">
        <f t="shared" si="3"/>
        <v>0</v>
      </c>
    </row>
    <row r="16" spans="1:11">
      <c r="A16" s="5" t="s">
        <v>13</v>
      </c>
      <c r="B16" s="5" t="s">
        <v>3</v>
      </c>
      <c r="C16" s="6" t="s">
        <v>37</v>
      </c>
      <c r="D16" s="12" t="s">
        <v>31</v>
      </c>
      <c r="E16" s="5" t="s">
        <v>16</v>
      </c>
      <c r="F16" s="11">
        <v>-3729.59</v>
      </c>
      <c r="G16" s="11"/>
      <c r="H16" s="11"/>
      <c r="I16" s="11"/>
      <c r="J16" s="11"/>
      <c r="K16" s="11"/>
    </row>
    <row r="17" spans="1:11">
      <c r="A17" s="5" t="s">
        <v>13</v>
      </c>
      <c r="B17" s="5" t="s">
        <v>3</v>
      </c>
      <c r="C17" s="6" t="s">
        <v>38</v>
      </c>
      <c r="D17" s="7" t="s">
        <v>39</v>
      </c>
      <c r="E17" s="5" t="s">
        <v>16</v>
      </c>
      <c r="F17" s="11">
        <f t="shared" ref="F17:K17" si="4">F18</f>
        <v>45409.41</v>
      </c>
      <c r="G17" s="11">
        <f t="shared" si="4"/>
        <v>36097.799999999996</v>
      </c>
      <c r="H17" s="11">
        <f t="shared" si="4"/>
        <v>42561.99</v>
      </c>
      <c r="I17" s="11">
        <f t="shared" si="4"/>
        <v>47243.81</v>
      </c>
      <c r="J17" s="11">
        <f t="shared" si="4"/>
        <v>51495.73</v>
      </c>
      <c r="K17" s="11">
        <f t="shared" si="4"/>
        <v>55615.38</v>
      </c>
    </row>
    <row r="18" spans="1:11">
      <c r="A18" s="5" t="s">
        <v>13</v>
      </c>
      <c r="B18" s="5" t="s">
        <v>3</v>
      </c>
      <c r="C18" s="6" t="s">
        <v>40</v>
      </c>
      <c r="D18" s="12" t="s">
        <v>31</v>
      </c>
      <c r="E18" s="5" t="s">
        <v>16</v>
      </c>
      <c r="F18" s="11">
        <f t="shared" ref="F18:K18" si="5">F14+F16</f>
        <v>45409.41</v>
      </c>
      <c r="G18" s="11">
        <f t="shared" si="5"/>
        <v>36097.799999999996</v>
      </c>
      <c r="H18" s="11">
        <f t="shared" si="5"/>
        <v>42561.99</v>
      </c>
      <c r="I18" s="11">
        <f t="shared" si="5"/>
        <v>47243.81</v>
      </c>
      <c r="J18" s="11">
        <f t="shared" si="5"/>
        <v>51495.73</v>
      </c>
      <c r="K18" s="11">
        <f t="shared" si="5"/>
        <v>55615.38</v>
      </c>
    </row>
    <row r="19" spans="1:11">
      <c r="A19" s="5"/>
      <c r="B19" s="5"/>
      <c r="C19" s="6"/>
      <c r="D19" s="7"/>
      <c r="E19" s="5"/>
      <c r="F19" s="11"/>
      <c r="G19" s="11"/>
      <c r="H19" s="11"/>
      <c r="I19" s="11"/>
      <c r="J19" s="11"/>
      <c r="K19" s="11"/>
    </row>
    <row r="21" spans="1:11">
      <c r="A21" s="13"/>
      <c r="D21" s="19" t="s">
        <v>41</v>
      </c>
      <c r="E21" s="20"/>
      <c r="F21" s="20"/>
    </row>
    <row r="22" spans="1:11">
      <c r="A22" s="13"/>
      <c r="D22" s="15" t="s">
        <v>42</v>
      </c>
      <c r="E22" s="16"/>
      <c r="F22" s="16"/>
    </row>
    <row r="25" spans="1:11">
      <c r="A25" s="14"/>
    </row>
  </sheetData>
  <mergeCells count="3">
    <mergeCell ref="A1:K1"/>
    <mergeCell ref="A2:K2"/>
    <mergeCell ref="D21:F21"/>
  </mergeCells>
  <pageMargins left="0.31496062992125984" right="0.31496062992125984" top="1.1417322834645669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2015-09-29T02:00:51Z</dcterms:created>
  <dcterms:modified xsi:type="dcterms:W3CDTF">2015-09-29T02:53:08Z</dcterms:modified>
</cp:coreProperties>
</file>