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9" i="1"/>
  <c r="G19"/>
  <c r="H19"/>
  <c r="I19"/>
  <c r="J19"/>
  <c r="K19"/>
  <c r="F20"/>
  <c r="G20"/>
  <c r="H20"/>
  <c r="I20"/>
  <c r="J20"/>
  <c r="K20"/>
  <c r="F21"/>
  <c r="G21"/>
  <c r="H21"/>
  <c r="I21"/>
  <c r="J21"/>
  <c r="K21"/>
  <c r="F22"/>
  <c r="F28" s="1"/>
  <c r="F34" s="1"/>
  <c r="G22"/>
  <c r="H22"/>
  <c r="I22"/>
  <c r="I28" s="1"/>
  <c r="I34" s="1"/>
  <c r="J22"/>
  <c r="J28" s="1"/>
  <c r="J34" s="1"/>
  <c r="K22"/>
  <c r="K28" s="1"/>
  <c r="G27"/>
  <c r="H27"/>
  <c r="K27"/>
  <c r="G28"/>
  <c r="H28"/>
  <c r="H34" s="1"/>
  <c r="H32" s="1"/>
  <c r="F29"/>
  <c r="G29"/>
  <c r="H29"/>
  <c r="I29"/>
  <c r="J29"/>
  <c r="K29"/>
  <c r="G33"/>
  <c r="G32" s="1"/>
  <c r="H33"/>
  <c r="K33"/>
  <c r="G34"/>
  <c r="K26" l="1"/>
  <c r="K34"/>
  <c r="K32" s="1"/>
  <c r="I27"/>
  <c r="I33" s="1"/>
  <c r="I32" s="1"/>
  <c r="J27"/>
  <c r="J33" s="1"/>
  <c r="F27"/>
  <c r="F33" s="1"/>
  <c r="G26"/>
  <c r="H26"/>
  <c r="J32"/>
  <c r="F32"/>
  <c r="J26"/>
  <c r="F26"/>
  <c r="I26" l="1"/>
</calcChain>
</file>

<file path=xl/comments1.xml><?xml version="1.0" encoding="utf-8"?>
<comments xmlns="http://schemas.openxmlformats.org/spreadsheetml/2006/main">
  <authors>
    <author>Admin</author>
  </authors>
  <commentList>
    <comment ref="H1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Снижение показателя: изменение миграционного законодательства, граждане Ближнего Зарубежья осуществляют свою деятельность по патентам.
</t>
        </r>
      </text>
    </comment>
  </commentList>
</comments>
</file>

<file path=xl/sharedStrings.xml><?xml version="1.0" encoding="utf-8"?>
<sst xmlns="http://schemas.openxmlformats.org/spreadsheetml/2006/main" count="162" uniqueCount="65">
  <si>
    <t>Приложение 24.2 - Налог на доходы физических лиц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</si>
  <si>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</si>
  <si>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</si>
  <si>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</si>
  <si>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</si>
  <si>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</si>
  <si>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</si>
  <si>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</si>
  <si>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</si>
  <si>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</si>
  <si>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</si>
  <si>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</si>
  <si>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</si>
  <si>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</si>
  <si>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</si>
  <si>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Оплата труда наемных работников</t>
  </si>
  <si>
    <t>тыс. руб.</t>
  </si>
  <si>
    <t>2.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</si>
  <si>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</si>
  <si>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2.1.</t>
  </si>
  <si>
    <t>Налоговые вычеты, всего</t>
  </si>
  <si>
    <t>2.2.</t>
  </si>
  <si>
    <t>Налогооблагаемая база</t>
  </si>
  <si>
    <t>2.3.</t>
  </si>
  <si>
    <t>Сумма начисленного налога</t>
  </si>
  <si>
    <t>3.</t>
  </si>
  <si>
    <t>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</si>
  <si>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3.1.</t>
  </si>
  <si>
    <t>3.2.</t>
  </si>
  <si>
    <t>4.</t>
  </si>
  <si>
    <t>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</si>
  <si>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4.1.</t>
  </si>
  <si>
    <t>4.2.</t>
  </si>
  <si>
    <t>5.</t>
  </si>
  <si>
    <t>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</si>
  <si>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5.1.</t>
  </si>
  <si>
    <t>5.2.</t>
  </si>
  <si>
    <t>6.</t>
  </si>
  <si>
    <t>Общая сумма доходов, всего</t>
  </si>
  <si>
    <t>7.</t>
  </si>
  <si>
    <t>8.</t>
  </si>
  <si>
    <t>Налогооблагаемая база, всего</t>
  </si>
  <si>
    <t>9.</t>
  </si>
  <si>
    <t>Сумма начисленного налога, всего</t>
  </si>
  <si>
    <t>10.</t>
  </si>
  <si>
    <t>IX. Норматив отчислений, %, в том числе:</t>
  </si>
  <si>
    <t>11.</t>
  </si>
  <si>
    <t>Краевой бюджет</t>
  </si>
  <si>
    <t>%</t>
  </si>
  <si>
    <t>12.</t>
  </si>
  <si>
    <t>Местный бюджет</t>
  </si>
  <si>
    <t>13.</t>
  </si>
  <si>
    <t>Сумма налога, подлежащая зачислению в бюджет, всего, в том числе:</t>
  </si>
  <si>
    <t>13.1.</t>
  </si>
  <si>
    <t>13.2.</t>
  </si>
  <si>
    <t>14.</t>
  </si>
  <si>
    <t>Изменение недоимки</t>
  </si>
  <si>
    <t>14.1.</t>
  </si>
  <si>
    <t>14.2.</t>
  </si>
  <si>
    <t>15.</t>
  </si>
  <si>
    <t>Сумма налога с учетом  недоимки</t>
  </si>
  <si>
    <t>15.1.</t>
  </si>
  <si>
    <t>15.2.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</si>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</sst>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15" workbookViewId="0">
      <selection activeCell="D40" sqref="D40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5291796.8499999996</v>
      </c>
      <c r="G5" s="11">
        <v>6562104.8799999999</v>
      </c>
      <c r="H5" s="11">
        <v>8345568</v>
      </c>
      <c r="I5" s="11">
        <v>9148888.2899999991</v>
      </c>
      <c r="J5" s="11">
        <v>10232321.699999999</v>
      </c>
      <c r="K5" s="11">
        <v>11357791.6</v>
      </c>
    </row>
    <row r="6" spans="1:11" ht="45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>
        <v>5663565.4199999999</v>
      </c>
      <c r="G6" s="11">
        <v>6572686.7599999998</v>
      </c>
      <c r="H6" s="11">
        <v>6583144.8499999996</v>
      </c>
      <c r="I6" s="11">
        <v>7500254.9299999997</v>
      </c>
      <c r="J6" s="11">
        <v>8421650.4199999999</v>
      </c>
      <c r="K6" s="11">
        <v>9353783</v>
      </c>
    </row>
    <row r="7" spans="1:11">
      <c r="A7" s="5" t="s">
        <v>13</v>
      </c>
      <c r="B7" s="5" t="s">
        <v>3</v>
      </c>
      <c r="C7" s="6" t="s">
        <v>19</v>
      </c>
      <c r="D7" s="13" t="s">
        <v>20</v>
      </c>
      <c r="E7" s="5" t="s">
        <v>16</v>
      </c>
      <c r="F7" s="11">
        <v>141288.93</v>
      </c>
      <c r="G7" s="11">
        <v>178996.38</v>
      </c>
      <c r="H7" s="11">
        <v>186969</v>
      </c>
      <c r="I7" s="11">
        <v>215630</v>
      </c>
      <c r="J7" s="11">
        <v>230456</v>
      </c>
      <c r="K7" s="11">
        <v>256490</v>
      </c>
    </row>
    <row r="8" spans="1:11">
      <c r="A8" s="5" t="s">
        <v>13</v>
      </c>
      <c r="B8" s="5" t="s">
        <v>3</v>
      </c>
      <c r="C8" s="6" t="s">
        <v>21</v>
      </c>
      <c r="D8" s="13" t="s">
        <v>22</v>
      </c>
      <c r="E8" s="5" t="s">
        <v>16</v>
      </c>
      <c r="F8" s="11">
        <v>5522276.4900000002</v>
      </c>
      <c r="G8" s="11">
        <v>6393690.3799999999</v>
      </c>
      <c r="H8" s="11">
        <v>6396175.8499999996</v>
      </c>
      <c r="I8" s="11">
        <v>7284624.9299999997</v>
      </c>
      <c r="J8" s="11">
        <v>8191194.4199999999</v>
      </c>
      <c r="K8" s="11">
        <v>9097293</v>
      </c>
    </row>
    <row r="9" spans="1:11">
      <c r="A9" s="5" t="s">
        <v>13</v>
      </c>
      <c r="B9" s="5" t="s">
        <v>3</v>
      </c>
      <c r="C9" s="6" t="s">
        <v>23</v>
      </c>
      <c r="D9" s="13" t="s">
        <v>24</v>
      </c>
      <c r="E9" s="5" t="s">
        <v>16</v>
      </c>
      <c r="F9" s="11">
        <v>717895.94</v>
      </c>
      <c r="G9" s="11">
        <v>831179.75</v>
      </c>
      <c r="H9" s="11">
        <v>831502.86</v>
      </c>
      <c r="I9" s="11">
        <v>947001.24</v>
      </c>
      <c r="J9" s="11">
        <v>1064855.27</v>
      </c>
      <c r="K9" s="11">
        <v>1182648.0900000001</v>
      </c>
    </row>
    <row r="10" spans="1:11" ht="45">
      <c r="A10" s="5" t="s">
        <v>13</v>
      </c>
      <c r="B10" s="5" t="s">
        <v>3</v>
      </c>
      <c r="C10" s="6" t="s">
        <v>25</v>
      </c>
      <c r="D10" s="12" t="s">
        <v>26</v>
      </c>
      <c r="E10" s="5" t="s">
        <v>16</v>
      </c>
      <c r="F10" s="11">
        <v>4006</v>
      </c>
      <c r="G10" s="11">
        <v>6537.23</v>
      </c>
      <c r="H10" s="11">
        <v>6668</v>
      </c>
      <c r="I10" s="11">
        <v>6801.38</v>
      </c>
      <c r="J10" s="11">
        <v>6937.38</v>
      </c>
      <c r="K10" s="11">
        <v>7207</v>
      </c>
    </row>
    <row r="11" spans="1:11">
      <c r="A11" s="5" t="s">
        <v>13</v>
      </c>
      <c r="B11" s="5" t="s">
        <v>3</v>
      </c>
      <c r="C11" s="6" t="s">
        <v>27</v>
      </c>
      <c r="D11" s="13" t="s">
        <v>22</v>
      </c>
      <c r="E11" s="5" t="s">
        <v>16</v>
      </c>
      <c r="F11" s="11">
        <v>4006</v>
      </c>
      <c r="G11" s="11">
        <v>6537.23</v>
      </c>
      <c r="H11" s="11">
        <v>6668</v>
      </c>
      <c r="I11" s="11">
        <v>6801.38</v>
      </c>
      <c r="J11" s="11">
        <v>6937.38</v>
      </c>
      <c r="K11" s="11">
        <v>7207</v>
      </c>
    </row>
    <row r="12" spans="1:11">
      <c r="A12" s="5" t="s">
        <v>13</v>
      </c>
      <c r="B12" s="5" t="s">
        <v>3</v>
      </c>
      <c r="C12" s="6" t="s">
        <v>28</v>
      </c>
      <c r="D12" s="13" t="s">
        <v>24</v>
      </c>
      <c r="E12" s="5" t="s">
        <v>16</v>
      </c>
      <c r="F12" s="11">
        <v>520.78</v>
      </c>
      <c r="G12" s="11">
        <v>849.84</v>
      </c>
      <c r="H12" s="11">
        <v>866.84</v>
      </c>
      <c r="I12" s="11">
        <v>884.18</v>
      </c>
      <c r="J12" s="11">
        <v>901.86</v>
      </c>
      <c r="K12" s="11">
        <v>936.97</v>
      </c>
    </row>
    <row r="13" spans="1:11" ht="22.5">
      <c r="A13" s="5" t="s">
        <v>13</v>
      </c>
      <c r="B13" s="5" t="s">
        <v>3</v>
      </c>
      <c r="C13" s="6" t="s">
        <v>29</v>
      </c>
      <c r="D13" s="7" t="s">
        <v>30</v>
      </c>
      <c r="E13" s="5" t="s">
        <v>16</v>
      </c>
      <c r="F13" s="11">
        <v>6698.77</v>
      </c>
      <c r="G13" s="11">
        <v>5873.11</v>
      </c>
      <c r="H13" s="11">
        <v>1805.69</v>
      </c>
      <c r="I13" s="11">
        <v>2163</v>
      </c>
      <c r="J13" s="11">
        <v>2896</v>
      </c>
      <c r="K13" s="11">
        <v>3000</v>
      </c>
    </row>
    <row r="14" spans="1:11">
      <c r="A14" s="5" t="s">
        <v>13</v>
      </c>
      <c r="B14" s="5" t="s">
        <v>3</v>
      </c>
      <c r="C14" s="6" t="s">
        <v>31</v>
      </c>
      <c r="D14" s="13" t="s">
        <v>22</v>
      </c>
      <c r="E14" s="5" t="s">
        <v>16</v>
      </c>
      <c r="F14" s="11">
        <v>6698.77</v>
      </c>
      <c r="G14" s="11">
        <v>5873.11</v>
      </c>
      <c r="H14" s="11">
        <v>1805.69</v>
      </c>
      <c r="I14" s="11">
        <v>2163</v>
      </c>
      <c r="J14" s="11">
        <v>2896</v>
      </c>
      <c r="K14" s="11">
        <v>3000</v>
      </c>
    </row>
    <row r="15" spans="1:11">
      <c r="A15" s="5" t="s">
        <v>13</v>
      </c>
      <c r="B15" s="5" t="s">
        <v>3</v>
      </c>
      <c r="C15" s="6" t="s">
        <v>32</v>
      </c>
      <c r="D15" s="13" t="s">
        <v>24</v>
      </c>
      <c r="E15" s="5" t="s">
        <v>16</v>
      </c>
      <c r="F15" s="11">
        <v>2344.5680000000002</v>
      </c>
      <c r="G15" s="11">
        <v>2055.59</v>
      </c>
      <c r="H15" s="11">
        <v>234.74</v>
      </c>
      <c r="I15" s="11">
        <v>757.05</v>
      </c>
      <c r="J15" s="11">
        <v>1013.6</v>
      </c>
      <c r="K15" s="11">
        <v>1050</v>
      </c>
    </row>
    <row r="16" spans="1:11" ht="33.75">
      <c r="A16" s="5" t="s">
        <v>13</v>
      </c>
      <c r="B16" s="5" t="s">
        <v>3</v>
      </c>
      <c r="C16" s="6" t="s">
        <v>33</v>
      </c>
      <c r="D16" s="12" t="s">
        <v>34</v>
      </c>
      <c r="E16" s="5" t="s">
        <v>16</v>
      </c>
      <c r="F16" s="11">
        <v>4309.68</v>
      </c>
      <c r="G16" s="11">
        <v>0</v>
      </c>
      <c r="H16" s="11">
        <v>1228.4100000000001</v>
      </c>
      <c r="I16" s="11">
        <v>1560</v>
      </c>
      <c r="J16" s="11">
        <v>2145</v>
      </c>
      <c r="K16" s="11">
        <v>2885</v>
      </c>
    </row>
    <row r="17" spans="1:11">
      <c r="A17" s="5" t="s">
        <v>13</v>
      </c>
      <c r="B17" s="5" t="s">
        <v>3</v>
      </c>
      <c r="C17" s="6" t="s">
        <v>35</v>
      </c>
      <c r="D17" s="13" t="s">
        <v>22</v>
      </c>
      <c r="E17" s="5" t="s">
        <v>16</v>
      </c>
      <c r="F17" s="11">
        <v>4309.68</v>
      </c>
      <c r="G17" s="11">
        <v>0</v>
      </c>
      <c r="H17" s="11">
        <v>1228.4100000000001</v>
      </c>
      <c r="I17" s="11">
        <v>1560</v>
      </c>
      <c r="J17" s="11">
        <v>2145</v>
      </c>
      <c r="K17" s="11">
        <v>2885</v>
      </c>
    </row>
    <row r="18" spans="1:11">
      <c r="A18" s="5" t="s">
        <v>13</v>
      </c>
      <c r="B18" s="5" t="s">
        <v>3</v>
      </c>
      <c r="C18" s="6" t="s">
        <v>36</v>
      </c>
      <c r="D18" s="13" t="s">
        <v>24</v>
      </c>
      <c r="E18" s="5" t="s">
        <v>16</v>
      </c>
      <c r="F18" s="11">
        <v>4309.68</v>
      </c>
      <c r="G18" s="11">
        <v>0</v>
      </c>
      <c r="H18" s="11">
        <v>1228.4100000000001</v>
      </c>
      <c r="I18" s="11">
        <v>1560</v>
      </c>
      <c r="J18" s="11">
        <v>2145</v>
      </c>
      <c r="K18" s="11">
        <v>2885</v>
      </c>
    </row>
    <row r="19" spans="1:11">
      <c r="A19" s="5" t="s">
        <v>13</v>
      </c>
      <c r="B19" s="5" t="s">
        <v>3</v>
      </c>
      <c r="C19" s="6" t="s">
        <v>37</v>
      </c>
      <c r="D19" s="7" t="s">
        <v>38</v>
      </c>
      <c r="E19" s="5" t="s">
        <v>16</v>
      </c>
      <c r="F19" s="11">
        <f t="shared" ref="F19:K19" si="0">F6+F10+F13+F16</f>
        <v>5678579.8699999992</v>
      </c>
      <c r="G19" s="11">
        <f t="shared" si="0"/>
        <v>6585097.1000000006</v>
      </c>
      <c r="H19" s="11">
        <f t="shared" si="0"/>
        <v>6592846.9500000002</v>
      </c>
      <c r="I19" s="11">
        <f t="shared" si="0"/>
        <v>7510779.3099999996</v>
      </c>
      <c r="J19" s="11">
        <f t="shared" si="0"/>
        <v>8433628.8000000007</v>
      </c>
      <c r="K19" s="11">
        <f t="shared" si="0"/>
        <v>9366875</v>
      </c>
    </row>
    <row r="20" spans="1:11">
      <c r="A20" s="5" t="s">
        <v>13</v>
      </c>
      <c r="B20" s="5" t="s">
        <v>3</v>
      </c>
      <c r="C20" s="6" t="s">
        <v>39</v>
      </c>
      <c r="D20" s="7" t="s">
        <v>20</v>
      </c>
      <c r="E20" s="5" t="s">
        <v>16</v>
      </c>
      <c r="F20" s="11">
        <f t="shared" ref="F20:K20" si="1">F7</f>
        <v>141288.93</v>
      </c>
      <c r="G20" s="11">
        <f t="shared" si="1"/>
        <v>178996.38</v>
      </c>
      <c r="H20" s="11">
        <f t="shared" si="1"/>
        <v>186969</v>
      </c>
      <c r="I20" s="11">
        <f t="shared" si="1"/>
        <v>215630</v>
      </c>
      <c r="J20" s="11">
        <f t="shared" si="1"/>
        <v>230456</v>
      </c>
      <c r="K20" s="11">
        <f t="shared" si="1"/>
        <v>256490</v>
      </c>
    </row>
    <row r="21" spans="1:11">
      <c r="A21" s="5" t="s">
        <v>13</v>
      </c>
      <c r="B21" s="5" t="s">
        <v>3</v>
      </c>
      <c r="C21" s="6" t="s">
        <v>40</v>
      </c>
      <c r="D21" s="7" t="s">
        <v>41</v>
      </c>
      <c r="E21" s="5" t="s">
        <v>16</v>
      </c>
      <c r="F21" s="11">
        <f t="shared" ref="F21:K22" si="2">F8+F11+F14+F17</f>
        <v>5537290.9399999995</v>
      </c>
      <c r="G21" s="11">
        <f t="shared" si="2"/>
        <v>6406100.7200000007</v>
      </c>
      <c r="H21" s="11">
        <f t="shared" si="2"/>
        <v>6405877.9500000002</v>
      </c>
      <c r="I21" s="11">
        <f t="shared" si="2"/>
        <v>7295149.3099999996</v>
      </c>
      <c r="J21" s="11">
        <f t="shared" si="2"/>
        <v>8203172.7999999998</v>
      </c>
      <c r="K21" s="11">
        <f t="shared" si="2"/>
        <v>9110385</v>
      </c>
    </row>
    <row r="22" spans="1:11">
      <c r="A22" s="5" t="s">
        <v>13</v>
      </c>
      <c r="B22" s="5" t="s">
        <v>3</v>
      </c>
      <c r="C22" s="6" t="s">
        <v>42</v>
      </c>
      <c r="D22" s="7" t="s">
        <v>43</v>
      </c>
      <c r="E22" s="5" t="s">
        <v>16</v>
      </c>
      <c r="F22" s="11">
        <f t="shared" si="2"/>
        <v>725070.96799999999</v>
      </c>
      <c r="G22" s="11">
        <f t="shared" si="2"/>
        <v>834085.17999999993</v>
      </c>
      <c r="H22" s="11">
        <f t="shared" si="2"/>
        <v>833832.85</v>
      </c>
      <c r="I22" s="11">
        <f t="shared" si="2"/>
        <v>950202.47000000009</v>
      </c>
      <c r="J22" s="11">
        <f t="shared" si="2"/>
        <v>1068915.7300000002</v>
      </c>
      <c r="K22" s="11">
        <f t="shared" si="2"/>
        <v>1187520.06</v>
      </c>
    </row>
    <row r="23" spans="1:11">
      <c r="A23" s="5"/>
      <c r="B23" s="5"/>
      <c r="C23" s="6" t="s">
        <v>44</v>
      </c>
      <c r="D23" s="7" t="s">
        <v>45</v>
      </c>
      <c r="E23" s="5"/>
      <c r="F23" s="11"/>
      <c r="G23" s="11"/>
      <c r="H23" s="11"/>
      <c r="I23" s="11"/>
      <c r="J23" s="11"/>
      <c r="K23" s="11"/>
    </row>
    <row r="24" spans="1:11">
      <c r="A24" s="5" t="s">
        <v>13</v>
      </c>
      <c r="B24" s="5" t="s">
        <v>3</v>
      </c>
      <c r="C24" s="6" t="s">
        <v>46</v>
      </c>
      <c r="D24" s="7" t="s">
        <v>47</v>
      </c>
      <c r="E24" s="5" t="s">
        <v>48</v>
      </c>
      <c r="F24" s="11">
        <v>0</v>
      </c>
      <c r="G24" s="11">
        <v>0</v>
      </c>
      <c r="H24" s="11">
        <v>70</v>
      </c>
      <c r="I24" s="11">
        <v>70</v>
      </c>
      <c r="J24" s="11">
        <v>70</v>
      </c>
      <c r="K24" s="11">
        <v>70</v>
      </c>
    </row>
    <row r="25" spans="1:11">
      <c r="A25" s="5" t="s">
        <v>13</v>
      </c>
      <c r="B25" s="5" t="s">
        <v>3</v>
      </c>
      <c r="C25" s="6" t="s">
        <v>49</v>
      </c>
      <c r="D25" s="7" t="s">
        <v>50</v>
      </c>
      <c r="E25" s="5" t="s">
        <v>48</v>
      </c>
      <c r="F25" s="11">
        <v>100</v>
      </c>
      <c r="G25" s="11">
        <v>100</v>
      </c>
      <c r="H25" s="11">
        <v>30</v>
      </c>
      <c r="I25" s="11">
        <v>30</v>
      </c>
      <c r="J25" s="11">
        <v>30</v>
      </c>
      <c r="K25" s="11">
        <v>30</v>
      </c>
    </row>
    <row r="26" spans="1:11">
      <c r="A26" s="5" t="s">
        <v>13</v>
      </c>
      <c r="B26" s="5" t="s">
        <v>3</v>
      </c>
      <c r="C26" s="6" t="s">
        <v>51</v>
      </c>
      <c r="D26" s="7" t="s">
        <v>52</v>
      </c>
      <c r="E26" s="5" t="s">
        <v>16</v>
      </c>
      <c r="F26" s="11">
        <f t="shared" ref="F26:K26" si="3">F27+F28</f>
        <v>725070.96799999999</v>
      </c>
      <c r="G26" s="11">
        <f t="shared" si="3"/>
        <v>834085.18</v>
      </c>
      <c r="H26" s="11">
        <f t="shared" si="3"/>
        <v>833832.85</v>
      </c>
      <c r="I26" s="11">
        <f t="shared" si="3"/>
        <v>950202.47000000009</v>
      </c>
      <c r="J26" s="11">
        <f t="shared" si="3"/>
        <v>1068915.73</v>
      </c>
      <c r="K26" s="11">
        <f t="shared" si="3"/>
        <v>1187520.06</v>
      </c>
    </row>
    <row r="27" spans="1:11">
      <c r="A27" s="5" t="s">
        <v>13</v>
      </c>
      <c r="B27" s="5" t="s">
        <v>3</v>
      </c>
      <c r="C27" s="6" t="s">
        <v>53</v>
      </c>
      <c r="D27" s="13" t="s">
        <v>47</v>
      </c>
      <c r="E27" s="5" t="s">
        <v>16</v>
      </c>
      <c r="F27" s="11">
        <f t="shared" ref="F27:K27" si="4">F22*F24/100</f>
        <v>0</v>
      </c>
      <c r="G27" s="11">
        <f t="shared" si="4"/>
        <v>0</v>
      </c>
      <c r="H27" s="11">
        <f t="shared" si="4"/>
        <v>583682.995</v>
      </c>
      <c r="I27" s="11">
        <f t="shared" si="4"/>
        <v>665141.72900000005</v>
      </c>
      <c r="J27" s="11">
        <f t="shared" si="4"/>
        <v>748241.01100000006</v>
      </c>
      <c r="K27" s="11">
        <f t="shared" si="4"/>
        <v>831264.04200000002</v>
      </c>
    </row>
    <row r="28" spans="1:11">
      <c r="A28" s="5" t="s">
        <v>13</v>
      </c>
      <c r="B28" s="5" t="s">
        <v>3</v>
      </c>
      <c r="C28" s="6" t="s">
        <v>54</v>
      </c>
      <c r="D28" s="13" t="s">
        <v>50</v>
      </c>
      <c r="E28" s="5" t="s">
        <v>16</v>
      </c>
      <c r="F28" s="11">
        <f t="shared" ref="F28:K28" si="5">F22*F25/100</f>
        <v>725070.96799999999</v>
      </c>
      <c r="G28" s="11">
        <f t="shared" si="5"/>
        <v>834085.18</v>
      </c>
      <c r="H28" s="11">
        <f t="shared" si="5"/>
        <v>250149.85500000001</v>
      </c>
      <c r="I28" s="11">
        <f t="shared" si="5"/>
        <v>285060.74100000004</v>
      </c>
      <c r="J28" s="11">
        <f t="shared" si="5"/>
        <v>320674.71900000004</v>
      </c>
      <c r="K28" s="11">
        <f t="shared" si="5"/>
        <v>356256.01800000004</v>
      </c>
    </row>
    <row r="29" spans="1:11">
      <c r="A29" s="5" t="s">
        <v>13</v>
      </c>
      <c r="B29" s="5" t="s">
        <v>3</v>
      </c>
      <c r="C29" s="6" t="s">
        <v>55</v>
      </c>
      <c r="D29" s="7" t="s">
        <v>56</v>
      </c>
      <c r="E29" s="5" t="s">
        <v>16</v>
      </c>
      <c r="F29" s="11">
        <f t="shared" ref="F29:K29" si="6">F30+F31</f>
        <v>0</v>
      </c>
      <c r="G29" s="11">
        <f t="shared" si="6"/>
        <v>0</v>
      </c>
      <c r="H29" s="11">
        <f t="shared" si="6"/>
        <v>0</v>
      </c>
      <c r="I29" s="11">
        <f t="shared" si="6"/>
        <v>0</v>
      </c>
      <c r="J29" s="11">
        <f t="shared" si="6"/>
        <v>0</v>
      </c>
      <c r="K29" s="11">
        <f t="shared" si="6"/>
        <v>0</v>
      </c>
    </row>
    <row r="30" spans="1:11">
      <c r="A30" s="5" t="s">
        <v>13</v>
      </c>
      <c r="B30" s="5" t="s">
        <v>3</v>
      </c>
      <c r="C30" s="6" t="s">
        <v>57</v>
      </c>
      <c r="D30" s="13" t="s">
        <v>47</v>
      </c>
      <c r="E30" s="5" t="s">
        <v>16</v>
      </c>
      <c r="F30" s="11"/>
      <c r="G30" s="11"/>
      <c r="H30" s="11"/>
      <c r="I30" s="11"/>
      <c r="J30" s="11"/>
      <c r="K30" s="11"/>
    </row>
    <row r="31" spans="1:11">
      <c r="A31" s="5" t="s">
        <v>13</v>
      </c>
      <c r="B31" s="5" t="s">
        <v>3</v>
      </c>
      <c r="C31" s="6" t="s">
        <v>58</v>
      </c>
      <c r="D31" s="13" t="s">
        <v>50</v>
      </c>
      <c r="E31" s="5" t="s">
        <v>16</v>
      </c>
      <c r="F31" s="11"/>
      <c r="G31" s="11"/>
      <c r="H31" s="11"/>
      <c r="I31" s="11"/>
      <c r="J31" s="11"/>
      <c r="K31" s="11"/>
    </row>
    <row r="32" spans="1:11">
      <c r="A32" s="5" t="s">
        <v>13</v>
      </c>
      <c r="B32" s="5" t="s">
        <v>3</v>
      </c>
      <c r="C32" s="6" t="s">
        <v>59</v>
      </c>
      <c r="D32" s="7" t="s">
        <v>60</v>
      </c>
      <c r="E32" s="5" t="s">
        <v>16</v>
      </c>
      <c r="F32" s="11">
        <f t="shared" ref="F32:K32" si="7">F33+F34</f>
        <v>725070.96799999999</v>
      </c>
      <c r="G32" s="11">
        <f t="shared" si="7"/>
        <v>834085.18</v>
      </c>
      <c r="H32" s="11">
        <f t="shared" si="7"/>
        <v>833832.85</v>
      </c>
      <c r="I32" s="11">
        <f t="shared" si="7"/>
        <v>950202.47000000009</v>
      </c>
      <c r="J32" s="11">
        <f t="shared" si="7"/>
        <v>1068915.73</v>
      </c>
      <c r="K32" s="11">
        <f t="shared" si="7"/>
        <v>1187520.06</v>
      </c>
    </row>
    <row r="33" spans="1:11">
      <c r="A33" s="5" t="s">
        <v>13</v>
      </c>
      <c r="B33" s="5" t="s">
        <v>3</v>
      </c>
      <c r="C33" s="6" t="s">
        <v>61</v>
      </c>
      <c r="D33" s="13" t="s">
        <v>47</v>
      </c>
      <c r="E33" s="5" t="s">
        <v>16</v>
      </c>
      <c r="F33" s="11">
        <f t="shared" ref="F33:K34" si="8">F27+F30</f>
        <v>0</v>
      </c>
      <c r="G33" s="11">
        <f t="shared" si="8"/>
        <v>0</v>
      </c>
      <c r="H33" s="11">
        <f t="shared" si="8"/>
        <v>583682.995</v>
      </c>
      <c r="I33" s="11">
        <f t="shared" si="8"/>
        <v>665141.72900000005</v>
      </c>
      <c r="J33" s="11">
        <f t="shared" si="8"/>
        <v>748241.01100000006</v>
      </c>
      <c r="K33" s="11">
        <f t="shared" si="8"/>
        <v>831264.04200000002</v>
      </c>
    </row>
    <row r="34" spans="1:11">
      <c r="A34" s="5" t="s">
        <v>13</v>
      </c>
      <c r="B34" s="5" t="s">
        <v>3</v>
      </c>
      <c r="C34" s="6" t="s">
        <v>62</v>
      </c>
      <c r="D34" s="13" t="s">
        <v>50</v>
      </c>
      <c r="E34" s="5" t="s">
        <v>16</v>
      </c>
      <c r="F34" s="11">
        <f t="shared" si="8"/>
        <v>725070.96799999999</v>
      </c>
      <c r="G34" s="11">
        <f t="shared" si="8"/>
        <v>834085.18</v>
      </c>
      <c r="H34" s="11">
        <f t="shared" si="8"/>
        <v>250149.85500000001</v>
      </c>
      <c r="I34" s="11">
        <f t="shared" si="8"/>
        <v>285060.74100000004</v>
      </c>
      <c r="J34" s="11">
        <f t="shared" si="8"/>
        <v>320674.71900000004</v>
      </c>
      <c r="K34" s="11">
        <f t="shared" si="8"/>
        <v>356256.01800000004</v>
      </c>
    </row>
    <row r="35" spans="1:11">
      <c r="A35" s="5"/>
      <c r="B35" s="5"/>
      <c r="C35" s="6"/>
      <c r="D35" s="7"/>
      <c r="E35" s="5"/>
      <c r="F35" s="11"/>
      <c r="G35" s="11"/>
      <c r="H35" s="11"/>
      <c r="I35" s="11"/>
      <c r="J35" s="11"/>
      <c r="K35" s="11"/>
    </row>
    <row r="37" spans="1:11">
      <c r="D37" s="16" t="s">
        <v>63</v>
      </c>
      <c r="E37" s="17"/>
      <c r="F37" s="17"/>
    </row>
    <row r="38" spans="1:11">
      <c r="D38" s="18" t="s">
        <v>64</v>
      </c>
      <c r="E38" s="19"/>
      <c r="F38" s="19"/>
    </row>
  </sheetData>
  <mergeCells count="3">
    <mergeCell ref="A1:K1"/>
    <mergeCell ref="A2:K2"/>
    <mergeCell ref="D37:F37"/>
  </mergeCells>
  <pageMargins left="0.31496062992125984" right="0.31496062992125984" top="1.1417322834645669" bottom="0.35433070866141736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2015-09-29T01:58:33Z</dcterms:created>
  <dcterms:modified xsi:type="dcterms:W3CDTF">2015-09-29T02:40:48Z</dcterms:modified>
</cp:coreProperties>
</file>