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 firstSheet="1" activeTab="1"/>
  </bookViews>
  <sheets>
    <sheet name="Лист1" sheetId="1" state="hidden" r:id="rId1"/>
    <sheet name="приложение 1" sheetId="4" r:id="rId2"/>
  </sheets>
  <definedNames>
    <definedName name="_xlnm.Print_Titles" localSheetId="0">Лист1!$5:$7</definedName>
    <definedName name="_xlnm.Print_Titles" localSheetId="1">'приложение 1'!$5:$6</definedName>
    <definedName name="_xlnm.Print_Area" localSheetId="0">Лист1!$A$1:$G$36</definedName>
    <definedName name="_xlnm.Print_Area" localSheetId="1">'приложение 1'!$A$1:$N$17</definedName>
  </definedNames>
  <calcPr calcId="124519"/>
</workbook>
</file>

<file path=xl/calcChain.xml><?xml version="1.0" encoding="utf-8"?>
<calcChain xmlns="http://schemas.openxmlformats.org/spreadsheetml/2006/main">
  <c r="N11" i="4"/>
  <c r="I13"/>
  <c r="K13"/>
  <c r="J13"/>
  <c r="K11"/>
  <c r="M11"/>
  <c r="J11"/>
  <c r="I10" l="1"/>
  <c r="I14"/>
  <c r="I11"/>
  <c r="H11" l="1"/>
  <c r="B32" i="1" l="1"/>
  <c r="B31"/>
  <c r="G30"/>
  <c r="F30"/>
  <c r="E30"/>
  <c r="D30"/>
  <c r="C30"/>
  <c r="B29"/>
  <c r="B28"/>
  <c r="B27"/>
  <c r="B26"/>
  <c r="B25"/>
  <c r="B24"/>
  <c r="B23"/>
  <c r="B22"/>
  <c r="B21"/>
  <c r="G20"/>
  <c r="F20"/>
  <c r="E20"/>
  <c r="D20"/>
  <c r="C20"/>
  <c r="B19"/>
  <c r="B18"/>
  <c r="E17"/>
  <c r="D17"/>
  <c r="C17"/>
  <c r="B16"/>
  <c r="B15"/>
  <c r="B14"/>
  <c r="B13"/>
  <c r="G12"/>
  <c r="F12"/>
  <c r="E12"/>
  <c r="E8" s="1"/>
  <c r="E33" s="1"/>
  <c r="D12"/>
  <c r="C12"/>
  <c r="B11"/>
  <c r="B10"/>
  <c r="G9"/>
  <c r="F9"/>
  <c r="E9"/>
  <c r="D9"/>
  <c r="D8" s="1"/>
  <c r="C9"/>
  <c r="C8" s="1"/>
  <c r="L11" i="4" l="1"/>
  <c r="B20" i="1"/>
  <c r="F8"/>
  <c r="F33" s="1"/>
  <c r="G8"/>
  <c r="B8" s="1"/>
  <c r="B12"/>
  <c r="B17"/>
  <c r="D33"/>
  <c r="G33"/>
  <c r="C33"/>
  <c r="B9"/>
  <c r="B30"/>
  <c r="B33" l="1"/>
</calcChain>
</file>

<file path=xl/sharedStrings.xml><?xml version="1.0" encoding="utf-8"?>
<sst xmlns="http://schemas.openxmlformats.org/spreadsheetml/2006/main" count="81" uniqueCount="65">
  <si>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</si>
  <si>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</si>
  <si>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</si>
  <si>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</si>
  <si>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</si>
  <si>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</si>
  <si>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</si>
  <si>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</si>
  <si>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</si>
  <si>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</si>
  <si>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</si>
  <si>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</si>
  <si>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</si>
  <si>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</si>
  <si>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</si>
  <si>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</si>
  <si>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</si>
  <si>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</si>
  <si>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</si>
  <si>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</si>
  <si>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</si>
  <si>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</si>
  <si>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</si>
  <si>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</si>
  <si>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</si>
  <si>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</si>
  <si>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</si>
  <si>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</si>
  <si>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</si>
  <si>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</si>
  <si>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</si>
  <si>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</si>
  <si>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</si>
  <si>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</si>
  <si>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</si>
  <si>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%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</si>
  <si>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</si>
  <si>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</si>
  <si>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</si>
  <si>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</si>
  <si>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</si>
  <si>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</si>
  <si>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</si>
  <si>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Задача № 13. Развитие рынка транспортных услуг автомобильного, железнодорожного и внутреннего водного транспорта Красноярского края и повышение эффективности его функционирования</t>
  </si>
  <si>
    <t>Задача № 14. Обеспечение равной доступности услуг общественного транспорта на территории Красноярского края для отдельных категорий граждан</t>
  </si>
  <si>
    <t>1.1</t>
  </si>
  <si>
    <t>1.2</t>
  </si>
  <si>
    <t>Цель, целевые индикаторы</t>
  </si>
  <si>
    <t>Перечень целевых индикаторов подпрограммы</t>
  </si>
  <si>
    <t>1,1</t>
  </si>
  <si>
    <t>Цель. Обеспечение сохранности, модернизация и развитие сети автомобильных дорог района</t>
  </si>
  <si>
    <t xml:space="preserve">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
</t>
  </si>
  <si>
    <t>Отраслевой мониторинг</t>
  </si>
  <si>
    <t>0,68</t>
  </si>
  <si>
    <t>- *</t>
  </si>
  <si>
    <t>км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</si>
  <si>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</si>
  <si>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1.3</t>
  </si>
  <si>
    <t xml:space="preserve">* - показатель нулевой в виду отсутствия финансирования </t>
  </si>
  <si>
    <t>Доля протяженности автомобильных дорог общего пользования  местного значения, на которых проведены работы по ремонту и капитальному ремонту в общей протяженности сети</t>
  </si>
  <si>
    <t>1,7</t>
  </si>
  <si>
    <t>35,1</t>
  </si>
  <si>
    <t>1,8</t>
  </si>
  <si>
    <t>38,6</t>
  </si>
  <si>
    <t>Приложение № 1
к подпрограмме «Дороги Богучанского района»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</si>
</sst>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2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/>
    <xf numFmtId="0" fontId="10" fillId="0" borderId="0" xfId="0" applyFont="1" applyFill="1"/>
    <xf numFmtId="0" fontId="11" fillId="0" borderId="0" xfId="0" applyFont="1" applyFill="1" applyAlignment="1">
      <alignment vertical="center" wrapText="1"/>
    </xf>
    <xf numFmtId="0" fontId="9" fillId="0" borderId="0" xfId="0" applyFont="1" applyFill="1" applyAlignment="1"/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right"/>
    </xf>
    <xf numFmtId="0" fontId="6" fillId="0" borderId="5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view="pageBreakPreview" zoomScaleSheetLayoutView="100" workbookViewId="0">
      <selection activeCell="A36" sqref="A36:IV36"/>
    </sheetView>
  </sheetViews>
  <sheetFormatPr defaultRowHeight="1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>
      <c r="A1" s="9"/>
      <c r="B1" s="9"/>
      <c r="C1" s="9"/>
      <c r="D1" s="9"/>
      <c r="E1" s="36" t="s">
        <v>42</v>
      </c>
      <c r="F1" s="36"/>
      <c r="G1" s="36"/>
    </row>
    <row r="2" spans="1:7" ht="82.5" customHeight="1">
      <c r="A2" s="10"/>
      <c r="B2" s="10"/>
      <c r="C2" s="10"/>
      <c r="E2" s="37" t="s">
        <v>26</v>
      </c>
      <c r="F2" s="37"/>
      <c r="G2" s="37"/>
    </row>
    <row r="3" spans="1:7" ht="21" customHeight="1">
      <c r="A3" s="40" t="s">
        <v>20</v>
      </c>
      <c r="B3" s="40"/>
      <c r="C3" s="40"/>
      <c r="D3" s="40"/>
      <c r="E3" s="40"/>
      <c r="F3" s="40"/>
      <c r="G3" s="40"/>
    </row>
    <row r="4" spans="1:7" ht="15.75">
      <c r="A4" s="10"/>
      <c r="B4" s="10"/>
      <c r="C4" s="10"/>
      <c r="D4" s="10"/>
      <c r="E4" s="10"/>
      <c r="F4" s="39" t="s">
        <v>19</v>
      </c>
      <c r="G4" s="39"/>
    </row>
    <row r="5" spans="1:7" ht="47.25">
      <c r="A5" s="41" t="s">
        <v>0</v>
      </c>
      <c r="B5" s="41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>
      <c r="A6" s="42"/>
      <c r="B6" s="42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>
      <c r="A11" s="2" t="s">
        <v>36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>
      <c r="A13" s="2" t="s">
        <v>37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>
      <c r="A22" s="2" t="s">
        <v>38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>
      <c r="A23" s="2" t="s">
        <v>39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>
      <c r="A34" s="10"/>
      <c r="B34" s="10"/>
      <c r="C34" s="10"/>
      <c r="D34" s="10"/>
      <c r="E34" s="10"/>
      <c r="F34" s="10"/>
      <c r="G34" s="10"/>
    </row>
    <row r="35" spans="1:7" ht="15.75">
      <c r="A35" s="10"/>
      <c r="B35" s="10"/>
      <c r="C35" s="10"/>
      <c r="D35" s="10"/>
      <c r="E35" s="10"/>
      <c r="F35" s="10"/>
      <c r="G35" s="10"/>
    </row>
    <row r="36" spans="1:7" s="13" customFormat="1" ht="43.5" customHeight="1">
      <c r="A36" s="11" t="s">
        <v>40</v>
      </c>
      <c r="B36" s="12"/>
      <c r="C36" s="12"/>
      <c r="D36" s="12"/>
      <c r="E36" s="12"/>
      <c r="F36" s="38" t="s">
        <v>41</v>
      </c>
      <c r="G36" s="38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8"/>
  <sheetViews>
    <sheetView tabSelected="1" view="pageBreakPreview" zoomScale="50" zoomScaleSheetLayoutView="50" workbookViewId="0">
      <selection activeCell="U12" sqref="U12"/>
    </sheetView>
  </sheetViews>
  <sheetFormatPr defaultRowHeight="15"/>
  <cols>
    <col min="1" max="1" width="10.42578125" style="16" customWidth="1"/>
    <col min="2" max="2" width="109" style="16" customWidth="1"/>
    <col min="3" max="3" width="19.28515625" style="16" customWidth="1"/>
    <col min="4" max="4" width="30.7109375" style="16" customWidth="1"/>
    <col min="5" max="14" width="19" style="16" customWidth="1"/>
    <col min="15" max="16" width="9.28515625" style="16" bestFit="1" customWidth="1"/>
    <col min="17" max="17" width="10.42578125" style="16" bestFit="1" customWidth="1"/>
    <col min="18" max="16384" width="9.140625" style="16"/>
  </cols>
  <sheetData>
    <row r="1" spans="1:19" ht="66.75" customHeight="1">
      <c r="A1" s="17"/>
      <c r="B1" s="17"/>
      <c r="C1" s="17"/>
      <c r="D1" s="17"/>
      <c r="E1" s="17"/>
      <c r="G1" s="56"/>
      <c r="H1" s="56"/>
      <c r="I1" s="56"/>
      <c r="J1" s="44" t="s">
        <v>64</v>
      </c>
      <c r="K1" s="44"/>
      <c r="L1" s="44"/>
      <c r="M1" s="44"/>
      <c r="N1" s="44"/>
    </row>
    <row r="2" spans="1:19" ht="17.25" customHeight="1">
      <c r="A2" s="17"/>
      <c r="B2" s="17"/>
      <c r="C2" s="17"/>
      <c r="D2" s="17"/>
      <c r="E2" s="17"/>
      <c r="F2" s="17"/>
      <c r="G2" s="17"/>
      <c r="H2" s="18"/>
      <c r="I2" s="18"/>
      <c r="J2" s="18"/>
      <c r="K2" s="18"/>
      <c r="L2" s="18"/>
      <c r="M2" s="18"/>
      <c r="N2" s="18"/>
    </row>
    <row r="3" spans="1:19" ht="28.5" customHeight="1">
      <c r="A3" s="43" t="s">
        <v>48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9" ht="21.7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20"/>
      <c r="P4" s="20"/>
      <c r="Q4" s="20"/>
      <c r="R4" s="20"/>
      <c r="S4" s="20"/>
    </row>
    <row r="5" spans="1:19" ht="101.25" customHeight="1">
      <c r="A5" s="21" t="s">
        <v>32</v>
      </c>
      <c r="B5" s="21" t="s">
        <v>47</v>
      </c>
      <c r="C5" s="22" t="s">
        <v>33</v>
      </c>
      <c r="D5" s="22" t="s">
        <v>34</v>
      </c>
      <c r="E5" s="22">
        <v>2012</v>
      </c>
      <c r="F5" s="22">
        <v>2013</v>
      </c>
      <c r="G5" s="22">
        <v>2014</v>
      </c>
      <c r="H5" s="22">
        <v>2015</v>
      </c>
      <c r="I5" s="22">
        <v>2016</v>
      </c>
      <c r="J5" s="22">
        <v>2017</v>
      </c>
      <c r="K5" s="22">
        <v>2018</v>
      </c>
      <c r="L5" s="22">
        <v>2019</v>
      </c>
      <c r="M5" s="22">
        <v>2020</v>
      </c>
      <c r="N5" s="22">
        <v>2021</v>
      </c>
    </row>
    <row r="6" spans="1:19" ht="26.25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>
        <v>9</v>
      </c>
      <c r="J6" s="22">
        <v>10</v>
      </c>
      <c r="K6" s="22">
        <v>11</v>
      </c>
      <c r="L6" s="22">
        <v>12</v>
      </c>
      <c r="M6" s="22">
        <v>13</v>
      </c>
      <c r="N6" s="22">
        <v>13</v>
      </c>
    </row>
    <row r="7" spans="1:19" ht="26.25">
      <c r="A7" s="49" t="s">
        <v>50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9" ht="59.25" hidden="1" customHeight="1">
      <c r="A8" s="51" t="s">
        <v>43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9" ht="42.75" hidden="1" customHeight="1">
      <c r="A9" s="23" t="s">
        <v>44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</row>
    <row r="10" spans="1:19" ht="42.75" customHeight="1">
      <c r="A10" s="55" t="s">
        <v>45</v>
      </c>
      <c r="B10" s="54" t="s">
        <v>56</v>
      </c>
      <c r="C10" s="25" t="s">
        <v>55</v>
      </c>
      <c r="D10" s="52" t="s">
        <v>52</v>
      </c>
      <c r="E10" s="25">
        <v>257.8</v>
      </c>
      <c r="F10" s="25">
        <v>250.4</v>
      </c>
      <c r="G10" s="25">
        <v>250.4</v>
      </c>
      <c r="H10" s="25">
        <v>248.7</v>
      </c>
      <c r="I10" s="26">
        <f>248.7-7</f>
        <v>241.7</v>
      </c>
      <c r="J10" s="26">
        <v>241.7</v>
      </c>
      <c r="K10" s="26">
        <v>241.7</v>
      </c>
      <c r="L10" s="26">
        <v>241.7</v>
      </c>
      <c r="M10" s="26">
        <v>241.7</v>
      </c>
      <c r="N10" s="26">
        <v>241.7</v>
      </c>
    </row>
    <row r="11" spans="1:19" ht="42.75" customHeight="1">
      <c r="A11" s="55"/>
      <c r="B11" s="54"/>
      <c r="C11" s="25" t="s">
        <v>35</v>
      </c>
      <c r="D11" s="53"/>
      <c r="E11" s="25">
        <v>70</v>
      </c>
      <c r="F11" s="25">
        <v>68</v>
      </c>
      <c r="G11" s="25">
        <v>68</v>
      </c>
      <c r="H11" s="27">
        <f>H10*100/391.56</f>
        <v>63.515170088875266</v>
      </c>
      <c r="I11" s="27">
        <f>I10*100/392.282</f>
        <v>61.613839023967458</v>
      </c>
      <c r="J11" s="27">
        <f t="shared" ref="J11:L11" si="0">J10*100/391.56</f>
        <v>61.727449177648381</v>
      </c>
      <c r="K11" s="27">
        <f>K10*100/391.56</f>
        <v>61.727449177648381</v>
      </c>
      <c r="L11" s="27">
        <f t="shared" si="0"/>
        <v>61.727449177648381</v>
      </c>
      <c r="M11" s="27">
        <f t="shared" ref="M11:N11" si="1">M10*100/391.56</f>
        <v>61.727449177648381</v>
      </c>
      <c r="N11" s="27">
        <f t="shared" si="1"/>
        <v>61.727449177648381</v>
      </c>
    </row>
    <row r="12" spans="1:19" ht="74.25" customHeight="1">
      <c r="A12" s="48" t="s">
        <v>46</v>
      </c>
      <c r="B12" s="46" t="s">
        <v>51</v>
      </c>
      <c r="C12" s="22" t="s">
        <v>55</v>
      </c>
      <c r="D12" s="52" t="s">
        <v>52</v>
      </c>
      <c r="E12" s="29">
        <v>37.57</v>
      </c>
      <c r="F12" s="29">
        <v>41.34</v>
      </c>
      <c r="G12" s="29">
        <v>41.34</v>
      </c>
      <c r="H12" s="29">
        <v>35</v>
      </c>
      <c r="I12" s="14" t="s">
        <v>61</v>
      </c>
      <c r="J12" s="14" t="s">
        <v>63</v>
      </c>
      <c r="K12" s="14" t="s">
        <v>63</v>
      </c>
      <c r="L12" s="14" t="s">
        <v>54</v>
      </c>
      <c r="M12" s="14" t="s">
        <v>54</v>
      </c>
      <c r="N12" s="28" t="s">
        <v>54</v>
      </c>
    </row>
    <row r="13" spans="1:19" ht="60.75" customHeight="1">
      <c r="A13" s="48"/>
      <c r="B13" s="47"/>
      <c r="C13" s="22" t="s">
        <v>35</v>
      </c>
      <c r="D13" s="53"/>
      <c r="E13" s="29">
        <v>10.199999999999999</v>
      </c>
      <c r="F13" s="29">
        <v>11.2</v>
      </c>
      <c r="G13" s="29">
        <v>11.2</v>
      </c>
      <c r="H13" s="29">
        <v>8.9</v>
      </c>
      <c r="I13" s="15">
        <f>I12*100/392.282</f>
        <v>8.9476448065422325</v>
      </c>
      <c r="J13" s="15">
        <f>J12*100/392.282</f>
        <v>9.8398601006418858</v>
      </c>
      <c r="K13" s="15">
        <f>K12*100/392.282</f>
        <v>9.8398601006418858</v>
      </c>
      <c r="L13" s="14" t="s">
        <v>54</v>
      </c>
      <c r="M13" s="14" t="s">
        <v>54</v>
      </c>
      <c r="N13" s="28" t="s">
        <v>54</v>
      </c>
    </row>
    <row r="14" spans="1:19" ht="102" customHeight="1">
      <c r="A14" s="14" t="s">
        <v>57</v>
      </c>
      <c r="B14" s="30" t="s">
        <v>59</v>
      </c>
      <c r="C14" s="25" t="s">
        <v>35</v>
      </c>
      <c r="D14" s="22" t="s">
        <v>52</v>
      </c>
      <c r="E14" s="14" t="s">
        <v>49</v>
      </c>
      <c r="F14" s="14" t="s">
        <v>53</v>
      </c>
      <c r="G14" s="14" t="s">
        <v>54</v>
      </c>
      <c r="H14" s="14" t="s">
        <v>60</v>
      </c>
      <c r="I14" s="26">
        <f>7*100/392.282</f>
        <v>1.7844305881993057</v>
      </c>
      <c r="J14" s="14" t="s">
        <v>62</v>
      </c>
      <c r="K14" s="14" t="s">
        <v>62</v>
      </c>
      <c r="L14" s="14" t="s">
        <v>54</v>
      </c>
      <c r="M14" s="14" t="s">
        <v>54</v>
      </c>
      <c r="N14" s="28" t="s">
        <v>54</v>
      </c>
    </row>
    <row r="15" spans="1:19" ht="18.75" customHeight="1">
      <c r="A15" s="31"/>
      <c r="B15" s="32"/>
      <c r="C15" s="33"/>
      <c r="D15" s="33"/>
      <c r="E15" s="33"/>
      <c r="F15" s="33"/>
      <c r="G15" s="33"/>
      <c r="H15" s="33"/>
      <c r="I15" s="45"/>
      <c r="J15" s="45"/>
      <c r="K15" s="45"/>
      <c r="L15" s="45"/>
    </row>
    <row r="16" spans="1:19" ht="27" customHeight="1">
      <c r="A16" s="33"/>
      <c r="B16" s="34" t="s">
        <v>58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1:14" ht="18.75">
      <c r="A17" s="35"/>
      <c r="B17" s="35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1:14" ht="18.75">
      <c r="A18" s="35"/>
      <c r="B18" s="35"/>
      <c r="C18" s="33"/>
      <c r="D18" s="33"/>
      <c r="E18" s="33"/>
      <c r="F18" s="33"/>
      <c r="G18" s="33"/>
      <c r="H18" s="33"/>
      <c r="I18" s="45"/>
      <c r="J18" s="45"/>
      <c r="K18" s="45"/>
      <c r="L18" s="45"/>
    </row>
  </sheetData>
  <mergeCells count="12">
    <mergeCell ref="A3:L3"/>
    <mergeCell ref="I18:L18"/>
    <mergeCell ref="B12:B13"/>
    <mergeCell ref="A12:A13"/>
    <mergeCell ref="I15:L15"/>
    <mergeCell ref="A7:L7"/>
    <mergeCell ref="A8:L8"/>
    <mergeCell ref="D12:D13"/>
    <mergeCell ref="B10:B11"/>
    <mergeCell ref="A10:A11"/>
    <mergeCell ref="D10:D11"/>
    <mergeCell ref="J1:N1"/>
  </mergeCells>
  <phoneticPr fontId="0" type="noConversion"/>
  <pageMargins left="0.39370078740157483" right="0.31496062992125984" top="0.9055118110236221" bottom="0.27559055118110237" header="0.19685039370078741" footer="0.15748031496062992"/>
  <pageSetup paperSize="9" scale="38" orientation="landscape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2018-09-26T06:56:56Z</dcterms:modified>
</cp:coreProperties>
</file>