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60" windowHeight="7155"/>
  </bookViews>
  <sheets>
    <sheet name="приложение 5" sheetId="12" r:id="rId1"/>
  </sheets>
  <definedNames>
    <definedName name="_xlnm.Print_Titles" localSheetId="0">'приложение 5'!$6:$8</definedName>
    <definedName name="_xlnm.Print_Area" localSheetId="0">'приложение 5'!$A$1:$N$44</definedName>
  </definedNames>
  <calcPr calcId="124519"/>
</workbook>
</file>

<file path=xl/calcChain.xml><?xml version="1.0" encoding="utf-8"?>
<calcChain xmlns="http://schemas.openxmlformats.org/spreadsheetml/2006/main">
  <c r="N21" i="12"/>
  <c r="N40"/>
  <c r="N41"/>
  <c r="N42"/>
  <c r="N43"/>
  <c r="N44"/>
  <c r="N39"/>
  <c r="K37"/>
  <c r="L37"/>
  <c r="M37"/>
  <c r="N37" s="1"/>
  <c r="N31"/>
  <c r="N32"/>
  <c r="N33"/>
  <c r="N34"/>
  <c r="N35"/>
  <c r="N30"/>
  <c r="M28"/>
  <c r="N22"/>
  <c r="N23"/>
  <c r="N24"/>
  <c r="N25"/>
  <c r="N26"/>
  <c r="M19"/>
  <c r="M12"/>
  <c r="N12" s="1"/>
  <c r="M13"/>
  <c r="N13" s="1"/>
  <c r="M14"/>
  <c r="M15"/>
  <c r="N15" s="1"/>
  <c r="M16"/>
  <c r="N16" s="1"/>
  <c r="M17"/>
  <c r="N17" s="1"/>
  <c r="J37"/>
  <c r="J22"/>
  <c r="F14"/>
  <c r="F10"/>
  <c r="N28" l="1"/>
  <c r="M10"/>
  <c r="L28"/>
  <c r="L19"/>
  <c r="L12"/>
  <c r="L13"/>
  <c r="L14"/>
  <c r="L15"/>
  <c r="L16"/>
  <c r="L17"/>
  <c r="I37"/>
  <c r="I14"/>
  <c r="L10" l="1"/>
  <c r="I28"/>
  <c r="J28"/>
  <c r="K28"/>
  <c r="H28"/>
  <c r="J19"/>
  <c r="J17"/>
  <c r="J16"/>
  <c r="J15"/>
  <c r="J14"/>
  <c r="J13"/>
  <c r="J12"/>
  <c r="F37"/>
  <c r="F28"/>
  <c r="F19"/>
  <c r="F17"/>
  <c r="F16"/>
  <c r="F15"/>
  <c r="F13"/>
  <c r="F12"/>
  <c r="H37"/>
  <c r="G37"/>
  <c r="G28"/>
  <c r="K19"/>
  <c r="N19" s="1"/>
  <c r="I19"/>
  <c r="H19"/>
  <c r="G19"/>
  <c r="K17"/>
  <c r="I17"/>
  <c r="H17"/>
  <c r="G17"/>
  <c r="K16"/>
  <c r="I16"/>
  <c r="H16"/>
  <c r="G16"/>
  <c r="K15"/>
  <c r="I15"/>
  <c r="H15"/>
  <c r="G15"/>
  <c r="K14"/>
  <c r="N14" s="1"/>
  <c r="H14"/>
  <c r="G14"/>
  <c r="K13"/>
  <c r="I13"/>
  <c r="H13"/>
  <c r="G13"/>
  <c r="K12"/>
  <c r="I12"/>
  <c r="H12"/>
  <c r="G12"/>
  <c r="I10" l="1"/>
  <c r="J10"/>
  <c r="K10"/>
  <c r="N10" s="1"/>
  <c r="G10"/>
  <c r="H10"/>
</calcChain>
</file>

<file path=xl/sharedStrings.xml><?xml version="1.0" encoding="utf-8"?>
<sst xmlns="http://schemas.openxmlformats.org/spreadsheetml/2006/main" count="50" uniqueCount="29">
  <si>
    <t>федеральный бюджет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</si>
  <si>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</si>
  <si>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</si>
  <si>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</si>
  <si>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</si>
  <si>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</si>
  <si>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>Подпрограмма 1</t>
  </si>
  <si>
    <t>бюджеты муниципальных   образований</t>
  </si>
  <si>
    <t xml:space="preserve">федеральный бюджет    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</si>
  <si>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</si>
  <si>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</si>
  <si>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</si>
  <si>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Ответственный исполнитель, соисполнители</t>
  </si>
  <si>
    <t>Подпрограмма 2</t>
  </si>
  <si>
    <t>Подпрограмма 3</t>
  </si>
  <si>
    <t>Наименование муниципальной программы, подпрограммы муниципальной программы</t>
  </si>
  <si>
    <t>районный бюджет</t>
  </si>
  <si>
    <t>Муниципальная программа</t>
  </si>
  <si>
    <t>Ресурсное обеспечение и прогнозная оценка расходов на реализацию целей муниципальной программы Богучанского района
с учетом источников финансирования, в том числе по уровням бюджетной системы</t>
  </si>
  <si>
    <t>Оценка расходов (в рублях), годы</t>
  </si>
  <si>
    <t>администрация Богучанского района;
 УМС Богучанского района</t>
  </si>
  <si>
    <t>Приложение № 3
к муниципальной программе Богучанского района 
"Развитие транспортной системы Богучанского района"</t>
  </si>
  <si>
    <t xml:space="preserve">"Развитие транспортной системы Богучанского района" </t>
  </si>
  <si>
    <t xml:space="preserve">Итого на период 
</t>
  </si>
  <si>
    <t>Финансовое управление администрации Богучанского района; 
администрация Богучанского района</t>
  </si>
  <si>
    <t>Управление образования администрации Богучанского района; 
Финансовое управление администрации Богучанского района; 
администрация Богучанского сельсовета;
 УМС Богучанского района</t>
  </si>
  <si>
    <t xml:space="preserve">"Дороги Богучанского района" 
</t>
  </si>
  <si>
    <t xml:space="preserve">"Развитие транспортного комплекса Богучанского района" 
</t>
  </si>
  <si>
    <t xml:space="preserve">"Безопасность дорожного движения в Богучанском районе"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</si>
</sst>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vertical="center"/>
    </xf>
    <xf numFmtId="0" fontId="8" fillId="0" borderId="0" xfId="0" applyFont="1" applyFill="1"/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7"/>
  <sheetViews>
    <sheetView tabSelected="1" topLeftCell="D10" zoomScale="60" zoomScaleNormal="60" zoomScaleSheetLayoutView="71" workbookViewId="0">
      <selection activeCell="M24" sqref="M24"/>
    </sheetView>
  </sheetViews>
  <sheetFormatPr defaultRowHeight="18"/>
  <cols>
    <col min="1" max="1" width="5.7109375" style="3" customWidth="1"/>
    <col min="2" max="2" width="1" style="3" customWidth="1"/>
    <col min="3" max="3" width="21" style="3" customWidth="1"/>
    <col min="4" max="4" width="39.85546875" style="3" customWidth="1"/>
    <col min="5" max="5" width="64.5703125" style="3" customWidth="1"/>
    <col min="6" max="13" width="18.140625" style="3" customWidth="1"/>
    <col min="14" max="14" width="21" style="3" customWidth="1"/>
    <col min="15" max="16384" width="9.140625" style="3"/>
  </cols>
  <sheetData>
    <row r="1" spans="1:14" ht="12.75" customHeight="1">
      <c r="I1" s="4"/>
      <c r="J1" s="4"/>
      <c r="K1" s="4"/>
      <c r="L1" s="4"/>
      <c r="M1" s="4"/>
      <c r="N1" s="4"/>
    </row>
    <row r="2" spans="1:14" ht="49.5" customHeight="1">
      <c r="J2" s="25"/>
      <c r="K2" s="37" t="s">
        <v>21</v>
      </c>
      <c r="L2" s="37"/>
      <c r="M2" s="37"/>
      <c r="N2" s="37"/>
    </row>
    <row r="3" spans="1:14" ht="13.5" customHeight="1"/>
    <row r="4" spans="1:14" s="5" customFormat="1" ht="34.5" customHeight="1">
      <c r="A4" s="33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ht="11.25" customHeight="1"/>
    <row r="6" spans="1:14" s="6" customFormat="1" ht="24.75" customHeight="1">
      <c r="A6" s="3"/>
      <c r="B6" s="3"/>
      <c r="C6" s="26" t="s">
        <v>1</v>
      </c>
      <c r="D6" s="26" t="s">
        <v>15</v>
      </c>
      <c r="E6" s="26" t="s">
        <v>12</v>
      </c>
      <c r="F6" s="34" t="s">
        <v>19</v>
      </c>
      <c r="G6" s="35"/>
      <c r="H6" s="35"/>
      <c r="I6" s="35"/>
      <c r="J6" s="35"/>
      <c r="K6" s="35"/>
      <c r="L6" s="35"/>
      <c r="M6" s="35"/>
      <c r="N6" s="36"/>
    </row>
    <row r="7" spans="1:14" s="6" customFormat="1" ht="24.75" customHeight="1">
      <c r="A7" s="3"/>
      <c r="B7" s="3"/>
      <c r="C7" s="26"/>
      <c r="D7" s="26"/>
      <c r="E7" s="26"/>
      <c r="F7" s="15">
        <v>2014</v>
      </c>
      <c r="G7" s="15">
        <v>2015</v>
      </c>
      <c r="H7" s="15">
        <v>2016</v>
      </c>
      <c r="I7" s="15">
        <v>2017</v>
      </c>
      <c r="J7" s="15">
        <v>2018</v>
      </c>
      <c r="K7" s="15">
        <v>2019</v>
      </c>
      <c r="L7" s="20">
        <v>2020</v>
      </c>
      <c r="M7" s="24">
        <v>2021</v>
      </c>
      <c r="N7" s="31" t="s">
        <v>23</v>
      </c>
    </row>
    <row r="8" spans="1:14" s="6" customFormat="1" ht="63.75" hidden="1" customHeight="1">
      <c r="A8" s="3"/>
      <c r="B8" s="3"/>
      <c r="C8" s="26"/>
      <c r="D8" s="26"/>
      <c r="E8" s="26"/>
      <c r="F8" s="7"/>
      <c r="G8" s="7"/>
      <c r="H8" s="7"/>
      <c r="I8" s="7"/>
      <c r="J8" s="7"/>
      <c r="K8" s="7"/>
      <c r="L8" s="21"/>
      <c r="M8" s="21"/>
      <c r="N8" s="32"/>
    </row>
    <row r="9" spans="1:14" s="6" customFormat="1" ht="15.75" customHeight="1">
      <c r="A9" s="3"/>
      <c r="B9" s="3"/>
      <c r="C9" s="8">
        <v>1</v>
      </c>
      <c r="D9" s="8">
        <v>2</v>
      </c>
      <c r="E9" s="8">
        <v>3</v>
      </c>
      <c r="F9" s="8">
        <v>4</v>
      </c>
      <c r="G9" s="8">
        <v>5</v>
      </c>
      <c r="H9" s="8">
        <v>6</v>
      </c>
      <c r="I9" s="8">
        <v>7</v>
      </c>
      <c r="J9" s="8">
        <v>8</v>
      </c>
      <c r="K9" s="8">
        <v>9</v>
      </c>
      <c r="L9" s="8">
        <v>10</v>
      </c>
      <c r="M9" s="8">
        <v>11</v>
      </c>
      <c r="N9" s="8">
        <v>12</v>
      </c>
    </row>
    <row r="10" spans="1:14" s="6" customFormat="1" ht="20.25" customHeight="1">
      <c r="A10" s="3"/>
      <c r="B10" s="3"/>
      <c r="C10" s="27" t="s">
        <v>17</v>
      </c>
      <c r="D10" s="27" t="s">
        <v>22</v>
      </c>
      <c r="E10" s="9" t="s">
        <v>2</v>
      </c>
      <c r="F10" s="10">
        <f>SUM(F12:F17)</f>
        <v>27355404.559999999</v>
      </c>
      <c r="G10" s="10">
        <f t="shared" ref="G10:M10" si="0">SUM(G12:G17)</f>
        <v>49107804</v>
      </c>
      <c r="H10" s="18">
        <f t="shared" si="0"/>
        <v>67248293</v>
      </c>
      <c r="I10" s="18">
        <f>SUM(I12:I17)</f>
        <v>70319280</v>
      </c>
      <c r="J10" s="18">
        <f t="shared" si="0"/>
        <v>70618240</v>
      </c>
      <c r="K10" s="10">
        <f t="shared" si="0"/>
        <v>38217210</v>
      </c>
      <c r="L10" s="10">
        <f t="shared" si="0"/>
        <v>18233710</v>
      </c>
      <c r="M10" s="10">
        <f t="shared" si="0"/>
        <v>18253410</v>
      </c>
      <c r="N10" s="18">
        <f>SUM(F10:M10)</f>
        <v>359353351.56</v>
      </c>
    </row>
    <row r="11" spans="1:14" s="6" customFormat="1" ht="20.25" customHeight="1">
      <c r="A11" s="3"/>
      <c r="B11" s="3"/>
      <c r="C11" s="28"/>
      <c r="D11" s="28"/>
      <c r="E11" s="11" t="s">
        <v>3</v>
      </c>
      <c r="F11" s="10"/>
      <c r="G11" s="10"/>
      <c r="H11" s="18"/>
      <c r="I11" s="18"/>
      <c r="J11" s="18"/>
      <c r="K11" s="10"/>
      <c r="L11" s="10"/>
      <c r="M11" s="10"/>
      <c r="N11" s="18"/>
    </row>
    <row r="12" spans="1:14" s="6" customFormat="1" ht="20.25" customHeight="1">
      <c r="A12" s="3"/>
      <c r="B12" s="3"/>
      <c r="C12" s="28"/>
      <c r="D12" s="28"/>
      <c r="E12" s="11" t="s">
        <v>0</v>
      </c>
      <c r="F12" s="2">
        <f t="shared" ref="F12" si="1">F21+F39+F30+F48</f>
        <v>0</v>
      </c>
      <c r="G12" s="2">
        <f t="shared" ref="G12:K17" si="2">G21+G39+G30+G48</f>
        <v>0</v>
      </c>
      <c r="H12" s="19">
        <f t="shared" si="2"/>
        <v>0</v>
      </c>
      <c r="I12" s="19">
        <f t="shared" si="2"/>
        <v>0</v>
      </c>
      <c r="J12" s="19">
        <f t="shared" ref="J12" si="3">J21+J39+J30+J48</f>
        <v>0</v>
      </c>
      <c r="K12" s="2">
        <f t="shared" si="2"/>
        <v>0</v>
      </c>
      <c r="L12" s="2">
        <f t="shared" ref="L12:M12" si="4">L21+L39+L30+L48</f>
        <v>0</v>
      </c>
      <c r="M12" s="2">
        <f t="shared" si="4"/>
        <v>0</v>
      </c>
      <c r="N12" s="19">
        <f>SUM(F12:M12)</f>
        <v>0</v>
      </c>
    </row>
    <row r="13" spans="1:14" s="6" customFormat="1" ht="20.25" customHeight="1">
      <c r="A13" s="3"/>
      <c r="B13" s="3"/>
      <c r="C13" s="28"/>
      <c r="D13" s="28"/>
      <c r="E13" s="11" t="s">
        <v>4</v>
      </c>
      <c r="F13" s="2">
        <f t="shared" ref="F13" si="5">F22+F40+F31+F49</f>
        <v>4112700</v>
      </c>
      <c r="G13" s="2">
        <f t="shared" si="2"/>
        <v>24220810</v>
      </c>
      <c r="H13" s="19">
        <f t="shared" si="2"/>
        <v>30986340</v>
      </c>
      <c r="I13" s="19">
        <f t="shared" si="2"/>
        <v>35271570</v>
      </c>
      <c r="J13" s="19">
        <f t="shared" ref="J13" si="6">J22+J40+J31+J49</f>
        <v>33829000</v>
      </c>
      <c r="K13" s="2">
        <f t="shared" si="2"/>
        <v>0</v>
      </c>
      <c r="L13" s="2">
        <f t="shared" ref="L13:M13" si="7">L22+L40+L31+L49</f>
        <v>0</v>
      </c>
      <c r="M13" s="2">
        <f t="shared" si="7"/>
        <v>0</v>
      </c>
      <c r="N13" s="19">
        <f t="shared" ref="N13:N17" si="8">SUM(F13:M13)</f>
        <v>128420420</v>
      </c>
    </row>
    <row r="14" spans="1:14" s="6" customFormat="1" ht="20.25" customHeight="1">
      <c r="A14" s="3"/>
      <c r="B14" s="3"/>
      <c r="C14" s="28"/>
      <c r="D14" s="28"/>
      <c r="E14" s="11" t="s">
        <v>16</v>
      </c>
      <c r="F14" s="2">
        <f>F23+F41+F32+F50</f>
        <v>23238024.559999999</v>
      </c>
      <c r="G14" s="2">
        <f t="shared" si="2"/>
        <v>24886994</v>
      </c>
      <c r="H14" s="19">
        <f t="shared" si="2"/>
        <v>36261953</v>
      </c>
      <c r="I14" s="19">
        <f>I23+I41+I32+I50</f>
        <v>35047710</v>
      </c>
      <c r="J14" s="19">
        <f t="shared" ref="J14" si="9">J23+J41+J32+J50</f>
        <v>36789240</v>
      </c>
      <c r="K14" s="2">
        <f t="shared" si="2"/>
        <v>38217210</v>
      </c>
      <c r="L14" s="2">
        <f t="shared" ref="L14:M14" si="10">L23+L41+L32+L50</f>
        <v>18233710</v>
      </c>
      <c r="M14" s="2">
        <f t="shared" si="10"/>
        <v>18253410</v>
      </c>
      <c r="N14" s="19">
        <f t="shared" si="8"/>
        <v>230928251.56</v>
      </c>
    </row>
    <row r="15" spans="1:14" s="6" customFormat="1" ht="20.25" customHeight="1">
      <c r="A15" s="3"/>
      <c r="B15" s="3"/>
      <c r="C15" s="28"/>
      <c r="D15" s="28"/>
      <c r="E15" s="11" t="s">
        <v>11</v>
      </c>
      <c r="F15" s="2">
        <f t="shared" ref="F15" si="11">F24+F42+F33+F51</f>
        <v>0</v>
      </c>
      <c r="G15" s="2">
        <f t="shared" si="2"/>
        <v>0</v>
      </c>
      <c r="H15" s="19">
        <f t="shared" si="2"/>
        <v>0</v>
      </c>
      <c r="I15" s="19">
        <f t="shared" si="2"/>
        <v>0</v>
      </c>
      <c r="J15" s="19">
        <f t="shared" ref="J15" si="12">J24+J42+J33+J51</f>
        <v>0</v>
      </c>
      <c r="K15" s="2">
        <f t="shared" si="2"/>
        <v>0</v>
      </c>
      <c r="L15" s="2">
        <f t="shared" ref="L15:M15" si="13">L24+L42+L33+L51</f>
        <v>0</v>
      </c>
      <c r="M15" s="2">
        <f t="shared" si="13"/>
        <v>0</v>
      </c>
      <c r="N15" s="19">
        <f t="shared" si="8"/>
        <v>0</v>
      </c>
    </row>
    <row r="16" spans="1:14" s="6" customFormat="1" ht="20.25" customHeight="1">
      <c r="A16" s="3"/>
      <c r="B16" s="3"/>
      <c r="C16" s="28"/>
      <c r="D16" s="28"/>
      <c r="E16" s="11" t="s">
        <v>7</v>
      </c>
      <c r="F16" s="2">
        <f t="shared" ref="F16" si="14">F25+F43+F34+F52</f>
        <v>4680</v>
      </c>
      <c r="G16" s="2">
        <f t="shared" si="2"/>
        <v>0</v>
      </c>
      <c r="H16" s="19">
        <f t="shared" si="2"/>
        <v>0</v>
      </c>
      <c r="I16" s="19">
        <f t="shared" si="2"/>
        <v>0</v>
      </c>
      <c r="J16" s="19">
        <f t="shared" ref="J16" si="15">J25+J43+J34+J52</f>
        <v>0</v>
      </c>
      <c r="K16" s="2">
        <f t="shared" si="2"/>
        <v>0</v>
      </c>
      <c r="L16" s="2">
        <f t="shared" ref="L16:M16" si="16">L25+L43+L34+L52</f>
        <v>0</v>
      </c>
      <c r="M16" s="2">
        <f t="shared" si="16"/>
        <v>0</v>
      </c>
      <c r="N16" s="19">
        <f t="shared" si="8"/>
        <v>4680</v>
      </c>
    </row>
    <row r="17" spans="1:14" s="6" customFormat="1" ht="20.25" customHeight="1">
      <c r="A17" s="3"/>
      <c r="B17" s="3"/>
      <c r="C17" s="29"/>
      <c r="D17" s="29"/>
      <c r="E17" s="11" t="s">
        <v>5</v>
      </c>
      <c r="F17" s="2">
        <f t="shared" ref="F17" si="17">F26+F44+F35+F53</f>
        <v>0</v>
      </c>
      <c r="G17" s="2">
        <f t="shared" si="2"/>
        <v>0</v>
      </c>
      <c r="H17" s="19">
        <f t="shared" si="2"/>
        <v>0</v>
      </c>
      <c r="I17" s="19">
        <f t="shared" si="2"/>
        <v>0</v>
      </c>
      <c r="J17" s="19">
        <f t="shared" ref="J17" si="18">J26+J44+J35+J53</f>
        <v>0</v>
      </c>
      <c r="K17" s="2">
        <f t="shared" si="2"/>
        <v>0</v>
      </c>
      <c r="L17" s="2">
        <f t="shared" ref="L17:M17" si="19">L26+L44+L35+L53</f>
        <v>0</v>
      </c>
      <c r="M17" s="2">
        <f t="shared" si="19"/>
        <v>0</v>
      </c>
      <c r="N17" s="19">
        <f t="shared" si="8"/>
        <v>0</v>
      </c>
    </row>
    <row r="18" spans="1:14" s="6" customFormat="1" ht="35.25" customHeight="1">
      <c r="A18" s="3"/>
      <c r="B18" s="3"/>
      <c r="C18" s="30" t="s">
        <v>6</v>
      </c>
      <c r="D18" s="30" t="s">
        <v>26</v>
      </c>
      <c r="E18" s="16" t="s">
        <v>24</v>
      </c>
      <c r="F18" s="10"/>
      <c r="G18" s="10"/>
      <c r="H18" s="18"/>
      <c r="I18" s="18"/>
      <c r="J18" s="18"/>
      <c r="K18" s="10"/>
      <c r="L18" s="10"/>
      <c r="M18" s="10"/>
      <c r="N18" s="18"/>
    </row>
    <row r="19" spans="1:14" s="6" customFormat="1" ht="20.25" customHeight="1">
      <c r="A19" s="3"/>
      <c r="B19" s="3"/>
      <c r="C19" s="30"/>
      <c r="D19" s="30"/>
      <c r="E19" s="11" t="s">
        <v>2</v>
      </c>
      <c r="F19" s="10">
        <f t="shared" ref="F19:M19" si="20">SUM(F21:F26)</f>
        <v>4115000</v>
      </c>
      <c r="G19" s="10">
        <f t="shared" si="20"/>
        <v>24266010</v>
      </c>
      <c r="H19" s="18">
        <f t="shared" si="20"/>
        <v>30825800</v>
      </c>
      <c r="I19" s="18">
        <f t="shared" si="20"/>
        <v>35013530</v>
      </c>
      <c r="J19" s="18">
        <f t="shared" si="20"/>
        <v>33823600</v>
      </c>
      <c r="K19" s="10">
        <f t="shared" si="20"/>
        <v>33600</v>
      </c>
      <c r="L19" s="10">
        <f t="shared" si="20"/>
        <v>35700</v>
      </c>
      <c r="M19" s="10">
        <f t="shared" si="20"/>
        <v>40400</v>
      </c>
      <c r="N19" s="18">
        <f>SUM(F19:M19)</f>
        <v>128153640</v>
      </c>
    </row>
    <row r="20" spans="1:14" s="6" customFormat="1" ht="20.25" customHeight="1">
      <c r="A20" s="3"/>
      <c r="B20" s="3"/>
      <c r="C20" s="30"/>
      <c r="D20" s="30"/>
      <c r="E20" s="11" t="s">
        <v>3</v>
      </c>
      <c r="F20" s="10"/>
      <c r="G20" s="10"/>
      <c r="H20" s="18"/>
      <c r="I20" s="18"/>
      <c r="J20" s="18"/>
      <c r="K20" s="10"/>
      <c r="L20" s="10"/>
      <c r="M20" s="10"/>
      <c r="N20" s="18"/>
    </row>
    <row r="21" spans="1:14" s="6" customFormat="1" ht="20.25" customHeight="1">
      <c r="A21" s="3"/>
      <c r="B21" s="3"/>
      <c r="C21" s="30"/>
      <c r="D21" s="30"/>
      <c r="E21" s="11" t="s">
        <v>8</v>
      </c>
      <c r="F21" s="2">
        <v>0</v>
      </c>
      <c r="G21" s="2">
        <v>0</v>
      </c>
      <c r="H21" s="19">
        <v>0</v>
      </c>
      <c r="I21" s="19">
        <v>0</v>
      </c>
      <c r="J21" s="19">
        <v>0</v>
      </c>
      <c r="K21" s="2">
        <v>0</v>
      </c>
      <c r="L21" s="2">
        <v>0</v>
      </c>
      <c r="M21" s="2">
        <v>0</v>
      </c>
      <c r="N21" s="19">
        <f>SUM(F21:M21)</f>
        <v>0</v>
      </c>
    </row>
    <row r="22" spans="1:14" s="6" customFormat="1" ht="20.25" customHeight="1">
      <c r="A22" s="3"/>
      <c r="B22" s="3"/>
      <c r="C22" s="30"/>
      <c r="D22" s="30"/>
      <c r="E22" s="11" t="s">
        <v>4</v>
      </c>
      <c r="F22" s="2">
        <v>4089300</v>
      </c>
      <c r="G22" s="2">
        <v>24220810</v>
      </c>
      <c r="H22" s="19">
        <v>30741700</v>
      </c>
      <c r="I22" s="19">
        <v>34980830</v>
      </c>
      <c r="J22" s="19">
        <f>140000+7008400+26389500</f>
        <v>33537900</v>
      </c>
      <c r="K22" s="2">
        <v>0</v>
      </c>
      <c r="L22" s="2">
        <v>0</v>
      </c>
      <c r="M22" s="2">
        <v>0</v>
      </c>
      <c r="N22" s="19">
        <f t="shared" ref="N22:N26" si="21">SUM(F22:M22)</f>
        <v>127570540</v>
      </c>
    </row>
    <row r="23" spans="1:14" s="6" customFormat="1" ht="20.25" customHeight="1">
      <c r="A23" s="3"/>
      <c r="B23" s="3"/>
      <c r="C23" s="30"/>
      <c r="D23" s="30"/>
      <c r="E23" s="11" t="s">
        <v>16</v>
      </c>
      <c r="F23" s="2">
        <v>25700</v>
      </c>
      <c r="G23" s="2">
        <v>45200</v>
      </c>
      <c r="H23" s="19">
        <v>84100</v>
      </c>
      <c r="I23" s="19">
        <v>32700</v>
      </c>
      <c r="J23" s="19">
        <v>285700</v>
      </c>
      <c r="K23" s="2">
        <v>33600</v>
      </c>
      <c r="L23" s="2">
        <v>35700</v>
      </c>
      <c r="M23" s="2">
        <v>40400</v>
      </c>
      <c r="N23" s="19">
        <f t="shared" si="21"/>
        <v>583100</v>
      </c>
    </row>
    <row r="24" spans="1:14" s="6" customFormat="1" ht="20.25" customHeight="1">
      <c r="A24" s="3"/>
      <c r="B24" s="3"/>
      <c r="C24" s="30"/>
      <c r="D24" s="30"/>
      <c r="E24" s="11" t="s">
        <v>11</v>
      </c>
      <c r="F24" s="2">
        <v>0</v>
      </c>
      <c r="G24" s="2">
        <v>0</v>
      </c>
      <c r="H24" s="19">
        <v>0</v>
      </c>
      <c r="I24" s="19">
        <v>0</v>
      </c>
      <c r="J24" s="19">
        <v>0</v>
      </c>
      <c r="K24" s="2">
        <v>0</v>
      </c>
      <c r="L24" s="2">
        <v>0</v>
      </c>
      <c r="M24" s="2">
        <v>0</v>
      </c>
      <c r="N24" s="19">
        <f t="shared" si="21"/>
        <v>0</v>
      </c>
    </row>
    <row r="25" spans="1:14" s="6" customFormat="1" ht="20.25" customHeight="1">
      <c r="A25" s="3"/>
      <c r="B25" s="3"/>
      <c r="C25" s="30"/>
      <c r="D25" s="30"/>
      <c r="E25" s="11" t="s">
        <v>9</v>
      </c>
      <c r="F25" s="2">
        <v>0</v>
      </c>
      <c r="G25" s="2">
        <v>0</v>
      </c>
      <c r="H25" s="19">
        <v>0</v>
      </c>
      <c r="I25" s="19">
        <v>0</v>
      </c>
      <c r="J25" s="19">
        <v>0</v>
      </c>
      <c r="K25" s="2">
        <v>0</v>
      </c>
      <c r="L25" s="2">
        <v>0</v>
      </c>
      <c r="M25" s="2">
        <v>0</v>
      </c>
      <c r="N25" s="19">
        <f t="shared" si="21"/>
        <v>0</v>
      </c>
    </row>
    <row r="26" spans="1:14" s="6" customFormat="1" ht="20.25" customHeight="1">
      <c r="A26" s="3"/>
      <c r="B26" s="3"/>
      <c r="C26" s="30"/>
      <c r="D26" s="30"/>
      <c r="E26" s="11" t="s">
        <v>5</v>
      </c>
      <c r="F26" s="2">
        <v>0</v>
      </c>
      <c r="G26" s="2">
        <v>0</v>
      </c>
      <c r="H26" s="19">
        <v>0</v>
      </c>
      <c r="I26" s="19">
        <v>0</v>
      </c>
      <c r="J26" s="19">
        <v>0</v>
      </c>
      <c r="K26" s="2">
        <v>0</v>
      </c>
      <c r="L26" s="2">
        <v>0</v>
      </c>
      <c r="M26" s="2">
        <v>0</v>
      </c>
      <c r="N26" s="19">
        <f t="shared" si="21"/>
        <v>0</v>
      </c>
    </row>
    <row r="27" spans="1:14" s="6" customFormat="1" ht="36.75" customHeight="1">
      <c r="A27" s="3"/>
      <c r="B27" s="3"/>
      <c r="C27" s="39" t="s">
        <v>13</v>
      </c>
      <c r="D27" s="39" t="s">
        <v>27</v>
      </c>
      <c r="E27" s="12" t="s">
        <v>20</v>
      </c>
      <c r="F27" s="10"/>
      <c r="G27" s="10"/>
      <c r="H27" s="18"/>
      <c r="I27" s="18"/>
      <c r="J27" s="18"/>
      <c r="K27" s="10"/>
      <c r="L27" s="10"/>
      <c r="M27" s="10"/>
      <c r="N27" s="18"/>
    </row>
    <row r="28" spans="1:14" s="6" customFormat="1" ht="20.25" customHeight="1">
      <c r="A28" s="3"/>
      <c r="B28" s="3"/>
      <c r="C28" s="40"/>
      <c r="D28" s="40"/>
      <c r="E28" s="11" t="s">
        <v>2</v>
      </c>
      <c r="F28" s="10">
        <f>SUM(F30:F36)</f>
        <v>22741138.559999999</v>
      </c>
      <c r="G28" s="10">
        <f>SUM(G30:G36)</f>
        <v>24610008</v>
      </c>
      <c r="H28" s="18">
        <f>SUM(H30:H36)</f>
        <v>36121067</v>
      </c>
      <c r="I28" s="18">
        <f t="shared" ref="I28:M28" si="22">SUM(I30:I36)</f>
        <v>34957000</v>
      </c>
      <c r="J28" s="18">
        <f t="shared" si="22"/>
        <v>36449300</v>
      </c>
      <c r="K28" s="10">
        <f t="shared" si="22"/>
        <v>38130600</v>
      </c>
      <c r="L28" s="10">
        <f t="shared" si="22"/>
        <v>18145000</v>
      </c>
      <c r="M28" s="10">
        <f t="shared" si="22"/>
        <v>18160000</v>
      </c>
      <c r="N28" s="18">
        <f>SUM(N30:N35)</f>
        <v>229314113.56</v>
      </c>
    </row>
    <row r="29" spans="1:14" s="6" customFormat="1" ht="20.25" customHeight="1">
      <c r="A29" s="3"/>
      <c r="B29" s="3"/>
      <c r="C29" s="40"/>
      <c r="D29" s="40"/>
      <c r="E29" s="11" t="s">
        <v>3</v>
      </c>
      <c r="F29" s="10"/>
      <c r="G29" s="10"/>
      <c r="H29" s="18"/>
      <c r="I29" s="18"/>
      <c r="J29" s="18"/>
      <c r="K29" s="10"/>
      <c r="L29" s="10"/>
      <c r="M29" s="10"/>
      <c r="N29" s="18"/>
    </row>
    <row r="30" spans="1:14" s="6" customFormat="1" ht="20.25" customHeight="1">
      <c r="A30" s="3"/>
      <c r="B30" s="3"/>
      <c r="C30" s="40"/>
      <c r="D30" s="40"/>
      <c r="E30" s="11" t="s">
        <v>10</v>
      </c>
      <c r="F30" s="2">
        <v>0</v>
      </c>
      <c r="G30" s="2">
        <v>0</v>
      </c>
      <c r="H30" s="19">
        <v>0</v>
      </c>
      <c r="I30" s="19">
        <v>0</v>
      </c>
      <c r="J30" s="19">
        <v>0</v>
      </c>
      <c r="K30" s="2">
        <v>0</v>
      </c>
      <c r="L30" s="2">
        <v>0</v>
      </c>
      <c r="M30" s="2">
        <v>0</v>
      </c>
      <c r="N30" s="19">
        <f>SUM(F30:M30)</f>
        <v>0</v>
      </c>
    </row>
    <row r="31" spans="1:14" s="6" customFormat="1" ht="20.25" customHeight="1">
      <c r="A31" s="3"/>
      <c r="B31" s="3"/>
      <c r="C31" s="40"/>
      <c r="D31" s="40"/>
      <c r="E31" s="11" t="s">
        <v>4</v>
      </c>
      <c r="F31" s="2">
        <v>0</v>
      </c>
      <c r="G31" s="2">
        <v>0</v>
      </c>
      <c r="H31" s="19">
        <v>0</v>
      </c>
      <c r="I31" s="19">
        <v>0</v>
      </c>
      <c r="J31" s="19">
        <v>0</v>
      </c>
      <c r="K31" s="2">
        <v>0</v>
      </c>
      <c r="L31" s="2">
        <v>0</v>
      </c>
      <c r="M31" s="2">
        <v>0</v>
      </c>
      <c r="N31" s="19">
        <f t="shared" ref="N31:N35" si="23">SUM(F31:M31)</f>
        <v>0</v>
      </c>
    </row>
    <row r="32" spans="1:14" s="6" customFormat="1" ht="20.25" customHeight="1">
      <c r="A32" s="3"/>
      <c r="B32" s="3"/>
      <c r="C32" s="40"/>
      <c r="D32" s="40"/>
      <c r="E32" s="11" t="s">
        <v>16</v>
      </c>
      <c r="F32" s="2">
        <v>22741138.559999999</v>
      </c>
      <c r="G32" s="2">
        <v>24610008</v>
      </c>
      <c r="H32" s="19">
        <v>36121067</v>
      </c>
      <c r="I32" s="19">
        <v>34957000</v>
      </c>
      <c r="J32" s="19">
        <v>36449300</v>
      </c>
      <c r="K32" s="2">
        <v>38130600</v>
      </c>
      <c r="L32" s="2">
        <v>18145000</v>
      </c>
      <c r="M32" s="2">
        <v>18160000</v>
      </c>
      <c r="N32" s="19">
        <f t="shared" si="23"/>
        <v>229314113.56</v>
      </c>
    </row>
    <row r="33" spans="1:14" s="6" customFormat="1" ht="20.25" customHeight="1">
      <c r="A33" s="3"/>
      <c r="B33" s="3"/>
      <c r="C33" s="40"/>
      <c r="D33" s="40"/>
      <c r="E33" s="11" t="s">
        <v>11</v>
      </c>
      <c r="F33" s="2">
        <v>0</v>
      </c>
      <c r="G33" s="2">
        <v>0</v>
      </c>
      <c r="H33" s="19">
        <v>0</v>
      </c>
      <c r="I33" s="19">
        <v>0</v>
      </c>
      <c r="J33" s="19">
        <v>0</v>
      </c>
      <c r="K33" s="2">
        <v>0</v>
      </c>
      <c r="L33" s="2">
        <v>0</v>
      </c>
      <c r="M33" s="2">
        <v>0</v>
      </c>
      <c r="N33" s="19">
        <f t="shared" si="23"/>
        <v>0</v>
      </c>
    </row>
    <row r="34" spans="1:14" s="6" customFormat="1" ht="20.25" customHeight="1">
      <c r="A34" s="3"/>
      <c r="B34" s="3"/>
      <c r="C34" s="40"/>
      <c r="D34" s="40"/>
      <c r="E34" s="11" t="s">
        <v>9</v>
      </c>
      <c r="F34" s="2">
        <v>0</v>
      </c>
      <c r="G34" s="2">
        <v>0</v>
      </c>
      <c r="H34" s="2">
        <v>0</v>
      </c>
      <c r="I34" s="19">
        <v>0</v>
      </c>
      <c r="J34" s="19">
        <v>0</v>
      </c>
      <c r="K34" s="2">
        <v>0</v>
      </c>
      <c r="L34" s="2">
        <v>0</v>
      </c>
      <c r="M34" s="2">
        <v>0</v>
      </c>
      <c r="N34" s="19">
        <f t="shared" si="23"/>
        <v>0</v>
      </c>
    </row>
    <row r="35" spans="1:14" s="6" customFormat="1" ht="20.25" customHeight="1">
      <c r="A35" s="3"/>
      <c r="B35" s="3"/>
      <c r="C35" s="41"/>
      <c r="D35" s="41"/>
      <c r="E35" s="11" t="s">
        <v>5</v>
      </c>
      <c r="F35" s="2">
        <v>0</v>
      </c>
      <c r="G35" s="2">
        <v>0</v>
      </c>
      <c r="H35" s="2">
        <v>0</v>
      </c>
      <c r="I35" s="19">
        <v>0</v>
      </c>
      <c r="J35" s="19">
        <v>0</v>
      </c>
      <c r="K35" s="2">
        <v>0</v>
      </c>
      <c r="L35" s="2">
        <v>0</v>
      </c>
      <c r="M35" s="2">
        <v>0</v>
      </c>
      <c r="N35" s="19">
        <f t="shared" si="23"/>
        <v>0</v>
      </c>
    </row>
    <row r="36" spans="1:14" s="6" customFormat="1" ht="70.5" customHeight="1">
      <c r="A36" s="3"/>
      <c r="B36" s="3"/>
      <c r="C36" s="30" t="s">
        <v>14</v>
      </c>
      <c r="D36" s="30" t="s">
        <v>28</v>
      </c>
      <c r="E36" s="12" t="s">
        <v>25</v>
      </c>
      <c r="F36" s="10"/>
      <c r="G36" s="10"/>
      <c r="H36" s="10"/>
      <c r="I36" s="18"/>
      <c r="J36" s="18"/>
      <c r="K36" s="10"/>
      <c r="L36" s="10"/>
      <c r="M36" s="10"/>
      <c r="N36" s="18"/>
    </row>
    <row r="37" spans="1:14" s="6" customFormat="1" ht="19.5" customHeight="1">
      <c r="A37" s="3"/>
      <c r="B37" s="3"/>
      <c r="C37" s="30"/>
      <c r="D37" s="30"/>
      <c r="E37" s="11" t="s">
        <v>2</v>
      </c>
      <c r="F37" s="10">
        <f t="shared" ref="F37:M37" si="24">SUM(F39:F44)</f>
        <v>499266</v>
      </c>
      <c r="G37" s="10">
        <f t="shared" si="24"/>
        <v>231786</v>
      </c>
      <c r="H37" s="10">
        <f t="shared" si="24"/>
        <v>301426</v>
      </c>
      <c r="I37" s="18">
        <f t="shared" si="24"/>
        <v>348750</v>
      </c>
      <c r="J37" s="18">
        <f t="shared" si="24"/>
        <v>345340</v>
      </c>
      <c r="K37" s="18">
        <f t="shared" si="24"/>
        <v>53010</v>
      </c>
      <c r="L37" s="18">
        <f t="shared" si="24"/>
        <v>53010</v>
      </c>
      <c r="M37" s="18">
        <f t="shared" si="24"/>
        <v>53010</v>
      </c>
      <c r="N37" s="18">
        <f>SUM(F37:M37)</f>
        <v>1885598</v>
      </c>
    </row>
    <row r="38" spans="1:14" s="6" customFormat="1" ht="19.5" customHeight="1">
      <c r="A38" s="3"/>
      <c r="B38" s="3"/>
      <c r="C38" s="30"/>
      <c r="D38" s="30"/>
      <c r="E38" s="11" t="s">
        <v>3</v>
      </c>
      <c r="F38" s="10"/>
      <c r="G38" s="10"/>
      <c r="H38" s="10"/>
      <c r="I38" s="18"/>
      <c r="J38" s="18"/>
      <c r="K38" s="10"/>
      <c r="L38" s="10"/>
      <c r="M38" s="10"/>
      <c r="N38" s="18"/>
    </row>
    <row r="39" spans="1:14" s="6" customFormat="1" ht="19.5" customHeight="1">
      <c r="A39" s="3"/>
      <c r="B39" s="3"/>
      <c r="C39" s="30"/>
      <c r="D39" s="30"/>
      <c r="E39" s="11" t="s">
        <v>10</v>
      </c>
      <c r="F39" s="2">
        <v>0</v>
      </c>
      <c r="G39" s="2">
        <v>0</v>
      </c>
      <c r="H39" s="2">
        <v>0</v>
      </c>
      <c r="I39" s="19">
        <v>0</v>
      </c>
      <c r="J39" s="19">
        <v>0</v>
      </c>
      <c r="K39" s="2">
        <v>0</v>
      </c>
      <c r="L39" s="2">
        <v>0</v>
      </c>
      <c r="M39" s="2">
        <v>0</v>
      </c>
      <c r="N39" s="19">
        <f>SUM(F39:M39)</f>
        <v>0</v>
      </c>
    </row>
    <row r="40" spans="1:14" s="6" customFormat="1" ht="19.5" customHeight="1">
      <c r="A40" s="3"/>
      <c r="B40" s="3"/>
      <c r="C40" s="30"/>
      <c r="D40" s="30"/>
      <c r="E40" s="11" t="s">
        <v>4</v>
      </c>
      <c r="F40" s="2">
        <v>23400</v>
      </c>
      <c r="G40" s="2">
        <v>0</v>
      </c>
      <c r="H40" s="2">
        <v>244640</v>
      </c>
      <c r="I40" s="19">
        <v>290740</v>
      </c>
      <c r="J40" s="19">
        <v>291100</v>
      </c>
      <c r="K40" s="2">
        <v>0</v>
      </c>
      <c r="L40" s="2">
        <v>0</v>
      </c>
      <c r="M40" s="2">
        <v>0</v>
      </c>
      <c r="N40" s="19">
        <f t="shared" ref="N40:N44" si="25">SUM(F40:M40)</f>
        <v>849880</v>
      </c>
    </row>
    <row r="41" spans="1:14" s="6" customFormat="1" ht="19.5" customHeight="1">
      <c r="A41" s="3"/>
      <c r="B41" s="3"/>
      <c r="C41" s="30"/>
      <c r="D41" s="30"/>
      <c r="E41" s="11" t="s">
        <v>16</v>
      </c>
      <c r="F41" s="2">
        <v>471186</v>
      </c>
      <c r="G41" s="2">
        <v>231786</v>
      </c>
      <c r="H41" s="2">
        <v>56786</v>
      </c>
      <c r="I41" s="19">
        <v>58010</v>
      </c>
      <c r="J41" s="19">
        <v>54240</v>
      </c>
      <c r="K41" s="2">
        <v>53010</v>
      </c>
      <c r="L41" s="2">
        <v>53010</v>
      </c>
      <c r="M41" s="2">
        <v>53010</v>
      </c>
      <c r="N41" s="19">
        <f t="shared" si="25"/>
        <v>1031038</v>
      </c>
    </row>
    <row r="42" spans="1:14" s="6" customFormat="1" ht="19.5" customHeight="1">
      <c r="A42" s="3"/>
      <c r="B42" s="3"/>
      <c r="C42" s="30"/>
      <c r="D42" s="30"/>
      <c r="E42" s="11" t="s">
        <v>11</v>
      </c>
      <c r="F42" s="2">
        <v>0</v>
      </c>
      <c r="G42" s="2">
        <v>0</v>
      </c>
      <c r="H42" s="2">
        <v>0</v>
      </c>
      <c r="I42" s="19">
        <v>0</v>
      </c>
      <c r="J42" s="19">
        <v>0</v>
      </c>
      <c r="K42" s="2">
        <v>0</v>
      </c>
      <c r="L42" s="2">
        <v>0</v>
      </c>
      <c r="M42" s="2">
        <v>0</v>
      </c>
      <c r="N42" s="19">
        <f t="shared" si="25"/>
        <v>0</v>
      </c>
    </row>
    <row r="43" spans="1:14" s="6" customFormat="1" ht="19.5" customHeight="1">
      <c r="A43" s="3"/>
      <c r="B43" s="3"/>
      <c r="C43" s="30"/>
      <c r="D43" s="30"/>
      <c r="E43" s="11" t="s">
        <v>9</v>
      </c>
      <c r="F43" s="2">
        <v>4680</v>
      </c>
      <c r="G43" s="2">
        <v>0</v>
      </c>
      <c r="H43" s="2">
        <v>0</v>
      </c>
      <c r="I43" s="19">
        <v>0</v>
      </c>
      <c r="J43" s="19">
        <v>0</v>
      </c>
      <c r="K43" s="2">
        <v>0</v>
      </c>
      <c r="L43" s="2">
        <v>0</v>
      </c>
      <c r="M43" s="2">
        <v>0</v>
      </c>
      <c r="N43" s="19">
        <f t="shared" si="25"/>
        <v>4680</v>
      </c>
    </row>
    <row r="44" spans="1:14" s="6" customFormat="1" ht="19.5" customHeight="1">
      <c r="A44" s="3"/>
      <c r="B44" s="3"/>
      <c r="C44" s="30"/>
      <c r="D44" s="30"/>
      <c r="E44" s="11" t="s">
        <v>5</v>
      </c>
      <c r="F44" s="2">
        <v>0</v>
      </c>
      <c r="G44" s="2">
        <v>0</v>
      </c>
      <c r="H44" s="2">
        <v>0</v>
      </c>
      <c r="I44" s="2">
        <v>0</v>
      </c>
      <c r="J44" s="19">
        <v>0</v>
      </c>
      <c r="K44" s="2">
        <v>0</v>
      </c>
      <c r="L44" s="2">
        <v>0</v>
      </c>
      <c r="M44" s="2">
        <v>0</v>
      </c>
      <c r="N44" s="19">
        <f t="shared" si="25"/>
        <v>0</v>
      </c>
    </row>
    <row r="45" spans="1:14" ht="22.5" hidden="1" customHeight="1">
      <c r="A45" s="38"/>
      <c r="B45" s="17"/>
      <c r="C45" s="17"/>
      <c r="D45" s="38"/>
      <c r="E45" s="1"/>
      <c r="F45" s="13"/>
      <c r="G45" s="13"/>
      <c r="H45" s="13"/>
      <c r="I45" s="13"/>
      <c r="J45" s="22"/>
      <c r="K45" s="13"/>
      <c r="L45" s="13"/>
      <c r="M45" s="13"/>
      <c r="N45" s="13"/>
    </row>
    <row r="46" spans="1:14" ht="18.75" hidden="1">
      <c r="A46" s="38"/>
      <c r="B46" s="17"/>
      <c r="C46" s="17"/>
      <c r="D46" s="38"/>
      <c r="E46" s="14"/>
      <c r="F46" s="13"/>
      <c r="G46" s="13"/>
      <c r="H46" s="13"/>
      <c r="I46" s="13"/>
      <c r="J46" s="22"/>
      <c r="K46" s="13"/>
      <c r="L46" s="13"/>
      <c r="M46" s="13"/>
      <c r="N46" s="13"/>
    </row>
    <row r="47" spans="1:14" ht="21.75" hidden="1" customHeight="1">
      <c r="A47" s="38"/>
      <c r="B47" s="17"/>
      <c r="C47" s="17"/>
      <c r="D47" s="38"/>
      <c r="E47" s="14"/>
      <c r="F47" s="13"/>
      <c r="G47" s="13"/>
      <c r="H47" s="13"/>
      <c r="I47" s="13"/>
      <c r="J47" s="22"/>
      <c r="K47" s="13"/>
      <c r="L47" s="13"/>
      <c r="M47" s="13"/>
      <c r="N47" s="13"/>
    </row>
    <row r="48" spans="1:14" ht="21.75" hidden="1" customHeight="1">
      <c r="A48" s="38"/>
      <c r="B48" s="17"/>
      <c r="C48" s="17"/>
      <c r="D48" s="38"/>
      <c r="E48" s="14"/>
      <c r="F48" s="13"/>
      <c r="G48" s="13"/>
      <c r="H48" s="13"/>
      <c r="I48" s="13"/>
      <c r="J48" s="22"/>
      <c r="K48" s="13"/>
      <c r="L48" s="13"/>
      <c r="M48" s="13"/>
      <c r="N48" s="13"/>
    </row>
    <row r="49" spans="1:14" ht="21.75" hidden="1" customHeight="1">
      <c r="A49" s="38"/>
      <c r="B49" s="17"/>
      <c r="C49" s="17"/>
      <c r="D49" s="38"/>
      <c r="E49" s="14"/>
      <c r="F49" s="13"/>
      <c r="G49" s="13"/>
      <c r="H49" s="13"/>
      <c r="I49" s="13"/>
      <c r="J49" s="22"/>
      <c r="K49" s="13"/>
      <c r="L49" s="13"/>
      <c r="M49" s="13"/>
      <c r="N49" s="13"/>
    </row>
    <row r="50" spans="1:14" ht="21.75" hidden="1" customHeight="1">
      <c r="A50" s="38"/>
      <c r="B50" s="17"/>
      <c r="C50" s="17"/>
      <c r="D50" s="38"/>
      <c r="E50" s="14"/>
      <c r="F50" s="13"/>
      <c r="G50" s="13"/>
      <c r="H50" s="13"/>
      <c r="I50" s="13"/>
      <c r="J50" s="22"/>
      <c r="K50" s="13"/>
      <c r="L50" s="13"/>
      <c r="M50" s="13"/>
      <c r="N50" s="13"/>
    </row>
    <row r="51" spans="1:14" ht="21.75" hidden="1" customHeight="1">
      <c r="A51" s="38"/>
      <c r="B51" s="17"/>
      <c r="C51" s="17"/>
      <c r="D51" s="38"/>
      <c r="E51" s="14"/>
      <c r="F51" s="13"/>
      <c r="G51" s="13"/>
      <c r="H51" s="13"/>
      <c r="I51" s="13"/>
      <c r="J51" s="22"/>
      <c r="K51" s="13"/>
      <c r="L51" s="13"/>
      <c r="M51" s="13"/>
      <c r="N51" s="13"/>
    </row>
    <row r="52" spans="1:14" ht="21.75" hidden="1" customHeight="1">
      <c r="A52" s="38"/>
      <c r="B52" s="17"/>
      <c r="C52" s="17"/>
      <c r="D52" s="38"/>
      <c r="E52" s="14"/>
      <c r="F52" s="13"/>
      <c r="G52" s="13"/>
      <c r="H52" s="13"/>
      <c r="I52" s="13"/>
      <c r="J52" s="22"/>
      <c r="K52" s="13"/>
      <c r="L52" s="13"/>
      <c r="M52" s="13"/>
      <c r="N52" s="13"/>
    </row>
    <row r="53" spans="1:14" ht="21.75" hidden="1" customHeight="1">
      <c r="A53" s="38"/>
      <c r="B53" s="17"/>
      <c r="C53" s="17"/>
      <c r="D53" s="38"/>
      <c r="E53" s="14"/>
      <c r="F53" s="13"/>
      <c r="G53" s="13"/>
      <c r="H53" s="13"/>
      <c r="I53" s="13"/>
      <c r="J53" s="22"/>
      <c r="K53" s="13"/>
      <c r="L53" s="13"/>
      <c r="M53" s="13"/>
      <c r="N53" s="13"/>
    </row>
    <row r="54" spans="1:14">
      <c r="J54" s="23"/>
    </row>
    <row r="55" spans="1:14">
      <c r="J55" s="23"/>
    </row>
    <row r="56" spans="1:14">
      <c r="J56" s="23"/>
    </row>
    <row r="57" spans="1:14">
      <c r="J57" s="23"/>
    </row>
  </sheetData>
  <mergeCells count="17">
    <mergeCell ref="K2:N2"/>
    <mergeCell ref="A45:A53"/>
    <mergeCell ref="E6:E8"/>
    <mergeCell ref="D6:D8"/>
    <mergeCell ref="D10:D17"/>
    <mergeCell ref="D45:D53"/>
    <mergeCell ref="D18:D26"/>
    <mergeCell ref="D36:D44"/>
    <mergeCell ref="C27:C35"/>
    <mergeCell ref="C36:C44"/>
    <mergeCell ref="D27:D35"/>
    <mergeCell ref="C6:C8"/>
    <mergeCell ref="C10:C17"/>
    <mergeCell ref="C18:C26"/>
    <mergeCell ref="N7:N8"/>
    <mergeCell ref="A4:N4"/>
    <mergeCell ref="F6:N6"/>
  </mergeCells>
  <phoneticPr fontId="1" type="noConversion"/>
  <pageMargins left="0.39370078740157483" right="0.19685039370078741" top="0.59055118110236227" bottom="0.35433070866141736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2018-08-16T11:51:40Z</cp:lastPrinted>
  <dcterms:created xsi:type="dcterms:W3CDTF">2007-07-17T01:27:34Z</dcterms:created>
  <dcterms:modified xsi:type="dcterms:W3CDTF">2018-11-06T05:26:14Z</dcterms:modified>
</cp:coreProperties>
</file>